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3.xml" ContentType="application/vnd.ms-excel.controlproperties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aPasta_de_trabalho"/>
  <bookViews>
    <workbookView xWindow="-105" yWindow="-105" windowWidth="19425" windowHeight="10425" firstSheet="1" activeTab="2"/>
  </bookViews>
  <sheets>
    <sheet name="RESOLUÇÃO JURO ZERO" sheetId="4" state="hidden" r:id="rId1"/>
    <sheet name="DEMAIS COMPONETES" sheetId="2" r:id="rId2"/>
    <sheet name="PRÉ-ENQUADRAMENTO" sheetId="1" r:id="rId3"/>
    <sheet name="MUNICÍPIOS" sheetId="3" state="hidden" r:id="rId4"/>
  </sheets>
  <definedNames>
    <definedName name="_xlnm._FilterDatabase" localSheetId="3" hidden="1">MUNICÍPIOS!$B$1:$B$308</definedName>
    <definedName name="_xlnm.Print_Area" localSheetId="2">'PRÉ-ENQUADRAMENTO'!$A$17:$AY$83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0" i="1"/>
  <c r="CB25"/>
  <c r="B29"/>
  <c r="AO8" i="2" l="1"/>
  <c r="L10"/>
  <c r="AA57" i="1"/>
  <c r="A1"/>
  <c r="CC27" l="1"/>
  <c r="CC26"/>
  <c r="CC25"/>
  <c r="Y26" s="1"/>
  <c r="F19" l="1"/>
  <c r="B78" s="1"/>
  <c r="AZ25"/>
  <c r="AZ21"/>
  <c r="L9" i="2"/>
  <c r="L8"/>
  <c r="AJ10"/>
  <c r="C76" i="1"/>
  <c r="C75"/>
  <c r="AC72"/>
  <c r="B50"/>
  <c r="B49"/>
  <c r="F2" i="2" l="1"/>
</calcChain>
</file>

<file path=xl/comments1.xml><?xml version="1.0" encoding="utf-8"?>
<comments xmlns="http://schemas.openxmlformats.org/spreadsheetml/2006/main">
  <authors>
    <author>Cipriano</author>
    <author>audi</author>
    <author xml:space="preserve">JUNIOR     </author>
  </authors>
  <commentList>
    <comment ref="F19" authorId="0">
      <text>
        <r>
          <rPr>
            <sz val="8"/>
            <color indexed="81"/>
            <rFont val="Tahoma"/>
            <family val="2"/>
          </rPr>
          <t>Não se preocupe em preencher! Este campo será preenchido automaticamente.</t>
        </r>
      </text>
    </comment>
    <comment ref="AP24" authorId="1">
      <text>
        <r>
          <rPr>
            <b/>
            <sz val="9"/>
            <color indexed="81"/>
            <rFont val="Tahoma"/>
            <family val="2"/>
          </rPr>
          <t>audi: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5" authorId="0">
      <text>
        <r>
          <rPr>
            <sz val="8"/>
            <color indexed="81"/>
            <rFont val="Tahoma"/>
            <family val="2"/>
          </rPr>
          <t xml:space="preserve">Este valor deve se referir somente aos itens enquadráveis no programa.
</t>
        </r>
        <r>
          <rPr>
            <b/>
            <i/>
            <u/>
            <sz val="9"/>
            <color indexed="18"/>
            <rFont val="Tahoma"/>
            <family val="2"/>
          </rPr>
          <t xml:space="preserve">Limites:
</t>
        </r>
        <r>
          <rPr>
            <sz val="8"/>
            <color indexed="81"/>
            <rFont val="Tahoma"/>
            <family val="2"/>
          </rPr>
          <t>- Programa MENOS JUROS: R$ 100.000,00
- Programa COBERTURA DE POMARES: R$ 120.000,00
- Programa IRRIGAR: R$ 30.000,00</t>
        </r>
      </text>
    </comment>
    <comment ref="L53" authorId="0">
      <text>
        <r>
          <rPr>
            <sz val="8"/>
            <color indexed="81"/>
            <rFont val="Tahoma"/>
            <family val="2"/>
          </rPr>
          <t>Não deve ser abreviado o nome do município, pois poderá acarretar em ADR errada. Ex. Santo Amaro da Imperatriz, São Lourenço do Oeste, etc...
Após preenchimento, verifique no cabeçalho se a ADR está correta.</t>
        </r>
      </text>
    </comment>
    <comment ref="Q70" authorId="0">
      <text>
        <r>
          <rPr>
            <sz val="8"/>
            <color indexed="81"/>
            <rFont val="Tahoma"/>
            <family val="2"/>
          </rPr>
          <t>Coloque a data do preenchimento do formulário.</t>
        </r>
      </text>
    </comment>
    <comment ref="Y80" authorId="2">
      <text>
        <r>
          <rPr>
            <b/>
            <sz val="8"/>
            <color indexed="81"/>
            <rFont val="Tahoma"/>
            <family val="2"/>
          </rPr>
          <t>coloque um X se for deferido. Caso contrário deixe em branco.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G80" authorId="2">
      <text>
        <r>
          <rPr>
            <b/>
            <sz val="8"/>
            <color indexed="81"/>
            <rFont val="Tahoma"/>
            <family val="2"/>
          </rPr>
          <t>coloque um X se for indeferido, caso contrário deixe em branco.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<sst xmlns="http://schemas.openxmlformats.org/spreadsheetml/2006/main" count="786" uniqueCount="397">
  <si>
    <t>INSTRUÇÕES PARA OPERACIONALIZAÇÃO</t>
  </si>
  <si>
    <t>2 - VERIFICAR SE HÁ RECURSOS DISPONÍVEIS PARA DEFERIMENTO DO PROCESSO;</t>
  </si>
  <si>
    <t>ESTADO DE SANTA CATARINA</t>
  </si>
  <si>
    <t>FUNDO ESTADUAL DE DESENVOLVIMENTO RURAL</t>
  </si>
  <si>
    <t>PEDIDO DE PRÉ-ENQUADRAMENTO</t>
  </si>
  <si>
    <t>VALOR PRETENDIDO:</t>
  </si>
  <si>
    <t>ENDEREÇO:</t>
  </si>
  <si>
    <t>MUNICÍPIO:</t>
  </si>
  <si>
    <t>ENCAMINHAMENTOS</t>
  </si>
  <si>
    <t>,</t>
  </si>
  <si>
    <t>_________________________________</t>
  </si>
  <si>
    <t>_______________________________________________</t>
  </si>
  <si>
    <t>Ass. Téc. Epagri:</t>
  </si>
  <si>
    <t>ANEXO AO PRÉ-ENQUADRAMENTO DO BENEFICIÁRIO(A) ABAIXO IDENTIFICADO(A)</t>
  </si>
  <si>
    <t>NOME REPRESENTANTE:</t>
  </si>
  <si>
    <t>CPF Nº</t>
  </si>
  <si>
    <t>BLOCO DE PRODUTOR RURAL</t>
  </si>
  <si>
    <t>PREENCHA ABAIXO OS DADOS DOS DEMAIS COMPONENTES DO GRUPO</t>
  </si>
  <si>
    <t>NOME BENFICIARIO(A):</t>
  </si>
  <si>
    <t>HAVENDO NECESSIDADE DE MAIS COMPONENTES, IMPRIMA ESTA, DELETE OS NOMES E PREENCHA OUTRA</t>
  </si>
  <si>
    <t>Abdon Batista</t>
  </si>
  <si>
    <t xml:space="preserve">Agrolândia </t>
  </si>
  <si>
    <t xml:space="preserve">Agronômica </t>
  </si>
  <si>
    <t>Balneário Arroio do Silva</t>
  </si>
  <si>
    <t>Campo Belo do Sul</t>
  </si>
  <si>
    <t>Macieira</t>
  </si>
  <si>
    <t>Santa Terezinha</t>
  </si>
  <si>
    <t>Santa Terezinha do Progresso</t>
  </si>
  <si>
    <t>Considerando que o Estado de Santa Catarina vem sendo assolado por estiagens, provocando perdas significativas nas lavouras e comprometendo a subsistência da agricultura familiar;</t>
  </si>
  <si>
    <t>Considerando a alavancagem e o impacto positivo que essas linhas de crédito trarão ao setor agropecuário catarinense; e</t>
  </si>
  <si>
    <t>Considerando que o Fundo Estadual de Desenvolvimento Rural é um instrumento capaz de incentivar os produtores rurais a buscarem essas linhas de crédito e dar suporte financeiro através de subvenção,</t>
  </si>
  <si>
    <t>Resolve:</t>
  </si>
  <si>
    <t>Presidente do Cederural</t>
  </si>
  <si>
    <t>Abelardo Luz</t>
  </si>
  <si>
    <t>Água Doce</t>
  </si>
  <si>
    <t>Águas de Chapecó</t>
  </si>
  <si>
    <t>Águas Frias</t>
  </si>
  <si>
    <t>Águas Mornas</t>
  </si>
  <si>
    <t>Alfredo Wagner</t>
  </si>
  <si>
    <t>Alto Bela Vista</t>
  </si>
  <si>
    <t>Anchieta</t>
  </si>
  <si>
    <t>Angelina</t>
  </si>
  <si>
    <t>Anita Garibaldi</t>
  </si>
  <si>
    <t>Anitápolis</t>
  </si>
  <si>
    <t>Antônio Carlos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</si>
  <si>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</si>
  <si>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</si>
  <si>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</si>
  <si>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</si>
  <si>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</si>
  <si>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</si>
  <si>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</si>
  <si>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</si>
  <si>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</si>
  <si>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Aurora</t>
  </si>
  <si>
    <t>Balneário Barra do Sul</t>
  </si>
  <si>
    <t>Balneário Camboriú</t>
  </si>
  <si>
    <t>Balneário Gaivotas</t>
  </si>
  <si>
    <t>Barra Bonita</t>
  </si>
  <si>
    <t>Barra Velha</t>
  </si>
  <si>
    <t>Bela Vista do Toldo</t>
  </si>
  <si>
    <t>Belmonte</t>
  </si>
  <si>
    <t>Benedito Novo</t>
  </si>
  <si>
    <t>Biguaçu</t>
  </si>
  <si>
    <t>Blumenau</t>
  </si>
  <si>
    <t>Bocaina do Sul</t>
  </si>
  <si>
    <t>Bom Jardim da Serra</t>
  </si>
  <si>
    <t>Bom Jesus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</si>
  <si>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</si>
  <si>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</si>
  <si>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</si>
  <si>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</si>
  <si>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</si>
  <si>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</si>
  <si>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</si>
  <si>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</si>
  <si>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</si>
  <si>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</si>
  <si>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</si>
  <si>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</si>
  <si>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Alegre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</si>
  <si>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</si>
  <si>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</si>
  <si>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</si>
  <si>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</si>
  <si>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</si>
  <si>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</si>
  <si>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</si>
  <si>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Catanduvas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</si>
  <si>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</si>
  <si>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</si>
  <si>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</si>
  <si>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</si>
  <si>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</si>
  <si>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</si>
  <si>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</si>
  <si>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</si>
  <si>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</si>
  <si>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</si>
  <si>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</si>
  <si>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</si>
  <si>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</si>
  <si>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</si>
  <si>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Cunhatai</t>
  </si>
  <si>
    <t>Curitibanos</t>
  </si>
  <si>
    <t>Descanso</t>
  </si>
  <si>
    <t>Dionísio Cerqueira</t>
  </si>
  <si>
    <t>Dona Emma</t>
  </si>
  <si>
    <t>Doutor Pedrinho</t>
  </si>
  <si>
    <t>Entre Rios</t>
  </si>
  <si>
    <t>Ermo</t>
  </si>
  <si>
    <t>Erval Velho</t>
  </si>
  <si>
    <t>Faxinal dos Guedes</t>
  </si>
  <si>
    <t>Flôr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</si>
  <si>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</si>
  <si>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</si>
  <si>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</si>
  <si>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</si>
  <si>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</si>
  <si>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</si>
  <si>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</si>
  <si>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</si>
  <si>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</si>
  <si>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</si>
  <si>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</si>
  <si>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</si>
  <si>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</si>
  <si>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Guaraciaba</t>
  </si>
  <si>
    <t>Guaramirim</t>
  </si>
  <si>
    <t>Guarujá do Sul</t>
  </si>
  <si>
    <t>Guatambú</t>
  </si>
  <si>
    <t>Herval do Oeste</t>
  </si>
  <si>
    <t>Ibicaré</t>
  </si>
  <si>
    <t>Ibirama</t>
  </si>
  <si>
    <t>Içara</t>
  </si>
  <si>
    <t>Ilhota</t>
  </si>
  <si>
    <t>Imarui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</si>
  <si>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</si>
  <si>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</si>
  <si>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</si>
  <si>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</si>
  <si>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</si>
  <si>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</si>
  <si>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</si>
  <si>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</si>
  <si>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</si>
  <si>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</si>
  <si>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Irati</t>
  </si>
  <si>
    <t>Irineópolis</t>
  </si>
  <si>
    <t>Itá</t>
  </si>
  <si>
    <t>Itaiópolis</t>
  </si>
  <si>
    <t>Itajai</t>
  </si>
  <si>
    <t>Itapema</t>
  </si>
  <si>
    <t>Itapiranga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</si>
  <si>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</si>
  <si>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</si>
  <si>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</si>
  <si>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</si>
  <si>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</si>
  <si>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</si>
  <si>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</si>
  <si>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</si>
  <si>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</si>
  <si>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</si>
  <si>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</si>
  <si>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</si>
  <si>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</si>
  <si>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</si>
  <si>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</si>
  <si>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</si>
  <si>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</si>
  <si>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</si>
  <si>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</si>
  <si>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</si>
  <si>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</si>
  <si>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</si>
  <si>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</si>
  <si>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Mafra</t>
  </si>
  <si>
    <t>Major Gercino</t>
  </si>
  <si>
    <t>Major Vieira</t>
  </si>
  <si>
    <t>Maracajá</t>
  </si>
  <si>
    <t>Maravilha</t>
  </si>
  <si>
    <t>Marema</t>
  </si>
  <si>
    <t>Massaranduba</t>
  </si>
  <si>
    <t>Matos Costa</t>
  </si>
  <si>
    <t>Meleiro</t>
  </si>
  <si>
    <t>Mirim Doce</t>
  </si>
  <si>
    <t>Modelo</t>
  </si>
  <si>
    <t>Mondai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</si>
  <si>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</si>
  <si>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</si>
  <si>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</si>
  <si>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</si>
  <si>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</si>
  <si>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</si>
  <si>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</si>
  <si>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</si>
  <si>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Nova Veneza</t>
  </si>
  <si>
    <t>Novo Horizonte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</si>
  <si>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</si>
  <si>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</si>
  <si>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</si>
  <si>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</si>
  <si>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</si>
  <si>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</si>
  <si>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</si>
  <si>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</si>
  <si>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Palmeira</t>
  </si>
  <si>
    <t>Palmitos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</si>
  <si>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</si>
  <si>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</si>
  <si>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</si>
  <si>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</si>
  <si>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</si>
  <si>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</si>
  <si>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</si>
  <si>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Petrolândia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</si>
  <si>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</si>
  <si>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</si>
  <si>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</si>
  <si>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</si>
  <si>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</si>
  <si>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</si>
  <si>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</si>
  <si>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</si>
  <si>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</si>
  <si>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</si>
  <si>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</si>
  <si>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</si>
  <si>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</si>
  <si>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</si>
  <si>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</si>
  <si>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</si>
  <si>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</si>
  <si>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</si>
  <si>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</si>
  <si>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</si>
  <si>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</si>
  <si>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</si>
  <si>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</si>
  <si>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</si>
  <si>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</si>
  <si>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</si>
  <si>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</si>
  <si>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</si>
  <si>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</si>
  <si>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</si>
  <si>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</si>
  <si>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</si>
  <si>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Cecília</t>
  </si>
  <si>
    <t>Santa Helena</t>
  </si>
  <si>
    <t>Santa Rosa de Lima</t>
  </si>
  <si>
    <t>Santa Rosa do Sul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</si>
  <si>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</si>
  <si>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</si>
  <si>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</si>
  <si>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</si>
  <si>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</si>
  <si>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</si>
  <si>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Cristóvão do Sul</t>
  </si>
  <si>
    <t>São Domingos</t>
  </si>
  <si>
    <t>São Francisco do Sul</t>
  </si>
  <si>
    <t>São João Batista</t>
  </si>
  <si>
    <t>São João do Itaperiu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</si>
  <si>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</si>
  <si>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</si>
  <si>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</si>
  <si>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</si>
  <si>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</si>
  <si>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</si>
  <si>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</si>
  <si>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</si>
  <si>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Martinho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</si>
  <si>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</si>
  <si>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</si>
  <si>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</si>
  <si>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</si>
  <si>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</si>
  <si>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</si>
  <si>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</si>
  <si>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</si>
  <si>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</si>
  <si>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</si>
  <si>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</si>
  <si>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Tangará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</si>
  <si>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</si>
  <si>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</si>
  <si>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</si>
  <si>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</si>
  <si>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</si>
  <si>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</si>
  <si>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</si>
  <si>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</si>
  <si>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Trombudo Central</t>
  </si>
  <si>
    <t>Tubarão</t>
  </si>
  <si>
    <t>Tunápolis</t>
  </si>
  <si>
    <t>Turvo</t>
  </si>
  <si>
    <t>União do Oeste</t>
  </si>
  <si>
    <t>Urubici</t>
  </si>
  <si>
    <t>Urupema</t>
  </si>
  <si>
    <t>Urussanga</t>
  </si>
  <si>
    <t>Vargeão</t>
  </si>
  <si>
    <t>Vargem</t>
  </si>
  <si>
    <t>Vargem Bonita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</si>
  <si>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</si>
  <si>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</si>
  <si>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</si>
  <si>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</si>
  <si>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</si>
  <si>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</si>
  <si>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</si>
  <si>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</si>
  <si>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CLIC EM UM DOS CAMPOS ABAIXO PARA IDENTIFICAR QUAL O TIPO DE FINANCIAMENTO:</t>
  </si>
  <si>
    <t>VALOR MÁXIMO POSSÍVEL:</t>
  </si>
  <si>
    <t>Balneário Piçarras</t>
  </si>
  <si>
    <t>RESOLUÇÃO nº 006/2011 SAR/Cederural</t>
  </si>
  <si>
    <t>Dispõe sobre o Programa Juro Zero – Agricultura/Piscicultura.</t>
  </si>
  <si>
    <r>
      <t>O Conselho Estadual de Desenvolvimento Rural, na forma da Resolução n</t>
    </r>
    <r>
      <rPr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001, de 09 de setembro de 1993, de conformidade com os incisos VII, IX e X do Art.. 5</t>
    </r>
    <r>
      <rPr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da Lei Estadual n</t>
    </r>
    <r>
      <rPr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8.676, de 17 de junho de 1992, e Decretos Regulamentares n</t>
    </r>
    <r>
      <rPr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>s 4.162, de 30 de dezembro de 1993, 155, de 24 de maio de 1995, 3.305, de 30 de outubro de 2001, e 3.963, de 25 de janeiro de 2006, e,</t>
    </r>
  </si>
  <si>
    <t>Considerando que as linhas de crédito ao amparo do PRONAF vêm atender a uma gama de reivindicações do setor agropecuário catarinense, mormente a projetos que têm por finalidade a revitalização das propriedades rurais catarinenses, tanto no melhoramento do processo produtivo como do aproveitamento da água da chuva;</t>
  </si>
  <si>
    <t>Considerando que o PRONAF tem recursos para atender a esses projetos;</t>
  </si>
  <si>
    <r>
      <t>Art. 1</t>
    </r>
    <r>
      <rPr>
        <b/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Fica criado no Fundo Estadual de Desenvolvimento Rural o Programa Juro Zero – Agricultura/Piscicultura, cujo objetivo é incentivar projetos de investimento em propriedades rurais, tanto de abrangência regional como estadual.</t>
    </r>
  </si>
  <si>
    <r>
      <t>§ 1</t>
    </r>
    <r>
      <rPr>
        <b/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Os projetos de abrangência estadual podem ser executados em todo o território catarinense e se referem a investimentos em construção de cisternas, calhas para captação da água da chuva, perfuração de poços, construção de pequenas barragens, proteção de fontes e sistema de distribuição de água para consumo humano e animal (Projeto Água da Chuva), além de empreendimentos apoiados pelo Microbacias 3 (aprovados pela Comissão Coordenadora Municipal) e pelo DRS do Banco do Brasil.</t>
    </r>
  </si>
  <si>
    <r>
      <t>§ 2</t>
    </r>
    <r>
      <rPr>
        <b/>
        <u/>
        <vertAlign val="superscript"/>
        <sz val="11"/>
        <rFont val="Cambria"/>
        <family val="1"/>
      </rPr>
      <t>o</t>
    </r>
    <r>
      <rPr>
        <b/>
        <sz val="11"/>
        <rFont val="Cambria"/>
        <family val="1"/>
      </rPr>
      <t xml:space="preserve"> </t>
    </r>
    <r>
      <rPr>
        <sz val="11"/>
        <rFont val="Cambria"/>
        <family val="1"/>
      </rPr>
      <t>Os projetos de abrangência regional são definidos por cada Secretaria de Estado de Desenvolvimento Regional (SDR), através do Conselho de Desenvolvimento Regional (CDR), em número máximo de 3 (três) para serem executados em sua área de abrangência, que, para exemplificar, poderão ser de produção de leite e carne a pasto, aproveitamento de dejetos da produção intensiva de animais, fruticultura, olericultura, flores, plantas ornamentais, piscicultura de água doce, mecanização agrícola (exceto tratores) e outros (deve estar especificado entre os três projetos definidos pela SDR/CDR).</t>
    </r>
  </si>
  <si>
    <r>
      <t>§ 3</t>
    </r>
    <r>
      <rPr>
        <b/>
        <u/>
        <vertAlign val="superscript"/>
        <sz val="11"/>
        <rFont val="Cambria"/>
        <family val="1"/>
      </rPr>
      <t>o</t>
    </r>
    <r>
      <rPr>
        <b/>
        <sz val="11"/>
        <rFont val="Cambria"/>
        <family val="1"/>
      </rPr>
      <t xml:space="preserve"> </t>
    </r>
    <r>
      <rPr>
        <sz val="11"/>
        <rFont val="Cambria"/>
        <family val="1"/>
      </rPr>
      <t>Fica estabelecido que 1/3 (um terço) dos recursos aplicados no Programa Juro Zero – Agricultura/Piscicultura deverão ser direcionados exclusivamente para projetos que visem a construção de cisternas, calhas para captação da água da chuva, perfuração de poços, construção de pequenas barragens, proteção de fontes e sistema de distribuição de água para consumo humano e animal (Projeto Água da Chuva).</t>
    </r>
  </si>
  <si>
    <r>
      <t>Art. 2</t>
    </r>
    <r>
      <rPr>
        <b/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O Programa Juro Zero – Agricultura/Piscicultura subsidiará parte do financiamento contraído pelos produtores rurais que se enquadrarem no PRONAF, após a assinatura do contrato com a Secretaria de Estado da Agricultura e da Pesca, na forma de amortização do empréstimo, diretamente ao agente financeiro, através da conta corrente dos beneficiários, calculando o valor a ser repassado, considerando a taxa de juros pactuada conforme alíneas abaixo:</t>
    </r>
  </si>
  <si>
    <r>
      <t>a)</t>
    </r>
    <r>
      <rPr>
        <sz val="7"/>
        <rFont val="Times New Roman"/>
        <family val="1"/>
      </rPr>
      <t xml:space="preserve">     </t>
    </r>
    <r>
      <rPr>
        <sz val="11"/>
        <rFont val="Cambria"/>
        <family val="1"/>
      </rPr>
      <t>PRONAF 2% - 100% de subvenção;</t>
    </r>
  </si>
  <si>
    <r>
      <t>b)</t>
    </r>
    <r>
      <rPr>
        <sz val="7"/>
        <rFont val="Times New Roman"/>
        <family val="1"/>
      </rPr>
      <t xml:space="preserve">     </t>
    </r>
    <r>
      <rPr>
        <sz val="11"/>
        <rFont val="Cambria"/>
        <family val="1"/>
      </rPr>
      <t xml:space="preserve">PRONAF 4% - 50% de subvenção. </t>
    </r>
  </si>
  <si>
    <r>
      <t>§ 1</t>
    </r>
    <r>
      <rPr>
        <b/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O valor dos juros que servirá de base de cálculo da subvenção, será calculado e trazido para o valor presente.</t>
    </r>
  </si>
  <si>
    <r>
      <t>§ 2</t>
    </r>
    <r>
      <rPr>
        <b/>
        <u/>
        <vertAlign val="superscript"/>
        <sz val="11"/>
        <rFont val="Cambria"/>
        <family val="1"/>
      </rPr>
      <t>o</t>
    </r>
    <r>
      <rPr>
        <b/>
        <sz val="11"/>
        <rFont val="Cambria"/>
        <family val="1"/>
      </rPr>
      <t xml:space="preserve"> </t>
    </r>
    <r>
      <rPr>
        <sz val="11"/>
        <rFont val="Cambria"/>
        <family val="1"/>
      </rPr>
      <t>Havendo alteração dos índices aplicados ao PRONAF, fica estabelecido que o cálculo da subvenção manterá os mesmo índices estabelecidos nas alíneas “a” e “b”.</t>
    </r>
  </si>
  <si>
    <r>
      <t>Art. 3</t>
    </r>
    <r>
      <rPr>
        <b/>
        <u/>
        <vertAlign val="superscript"/>
        <sz val="11"/>
        <rFont val="Cambria"/>
        <family val="1"/>
      </rPr>
      <t>o</t>
    </r>
    <r>
      <rPr>
        <b/>
        <sz val="11"/>
        <rFont val="Cambria"/>
        <family val="1"/>
      </rPr>
      <t xml:space="preserve"> </t>
    </r>
    <r>
      <rPr>
        <sz val="11"/>
        <rFont val="Cambria"/>
        <family val="1"/>
      </rPr>
      <t>Para efeito de enquadramento, deverá ser elaborado pelo escritório municipal da Epagri um Pré-enquadramento, informando o valor e os itens a serem financiados, e num prazo máximo de 5 (cinco) dias, deverá ser encaminhado à Secretaria de Desenvolvimento Regional a que pertence o município, para que aprove e devolva à Epagri dentro de no máximo 5 (cinco) dias para elaboração do projeto técnico.</t>
    </r>
  </si>
  <si>
    <r>
      <t>§ 1</t>
    </r>
    <r>
      <rPr>
        <b/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Para efeito de aprovação dos Pré-enquadramentos, as Secretarias de Estado de Desenvolvimento Regional terão cotas, em Reais, a serem financiados pelo agente financeiro, proporcionalmente ao número de estabelecimentos agropecuários da área de sua abrangência, tomando como base o Levantamento Agropecuário Catarinense (LAC 2003).</t>
    </r>
  </si>
  <si>
    <r>
      <t>§ 2</t>
    </r>
    <r>
      <rPr>
        <b/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Para fins de atendimento a eventuais demandas superiores às cotas distribuídas às Secretarias de Estado de Desenvolvimento Regional, fica a Secretaria de Estado da Agricultura e da Pesca autorizada a reter 25% (vinte e cinco por cento) do total das cotas de financiamentos para remanejamento de acordo com as necessidades regionais.</t>
    </r>
  </si>
  <si>
    <r>
      <t>Art. 4</t>
    </r>
    <r>
      <rPr>
        <b/>
        <u/>
        <vertAlign val="superscript"/>
        <sz val="11"/>
        <rFont val="Cambria"/>
        <family val="1"/>
      </rPr>
      <t>o</t>
    </r>
    <r>
      <rPr>
        <b/>
        <sz val="11"/>
        <rFont val="Cambria"/>
        <family val="1"/>
      </rPr>
      <t xml:space="preserve"> </t>
    </r>
    <r>
      <rPr>
        <sz val="11"/>
        <rFont val="Cambria"/>
        <family val="1"/>
      </rPr>
      <t>Revoga-se a Resolução n</t>
    </r>
    <r>
      <rPr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005/2008, de 5 de maio de 2008.</t>
    </r>
  </si>
  <si>
    <r>
      <t>Art. 5</t>
    </r>
    <r>
      <rPr>
        <b/>
        <u/>
        <vertAlign val="superscript"/>
        <sz val="11"/>
        <rFont val="Cambria"/>
        <family val="1"/>
      </rPr>
      <t>o</t>
    </r>
    <r>
      <rPr>
        <sz val="11"/>
        <rFont val="Cambria"/>
        <family val="1"/>
      </rPr>
      <t xml:space="preserve"> Fica a Diretoria de Cooperativismo e Agronegócios incumbida de providenciar as normas e instruções complementares.</t>
    </r>
  </si>
  <si>
    <r>
      <t>Art. 6</t>
    </r>
    <r>
      <rPr>
        <b/>
        <u/>
        <vertAlign val="superscript"/>
        <sz val="11"/>
        <rFont val="Cambria"/>
        <family val="1"/>
      </rPr>
      <t>o</t>
    </r>
    <r>
      <rPr>
        <u/>
        <vertAlign val="superscript"/>
        <sz val="11"/>
        <rFont val="Cambria"/>
        <family val="1"/>
      </rPr>
      <t xml:space="preserve"> </t>
    </r>
    <r>
      <rPr>
        <sz val="11"/>
        <rFont val="Cambria"/>
        <family val="1"/>
      </rPr>
      <t xml:space="preserve"> Esta Resolução entra em vigor na data de sua publicação.</t>
    </r>
  </si>
  <si>
    <t>Florianópolis, 27 de junho de 2011.</t>
  </si>
  <si>
    <t>João Rodrigues</t>
  </si>
  <si>
    <r>
      <t xml:space="preserve">1 - PREENCHER O FORMULÁRIO DE PRÉ-ENQUADRAMENTO ABAIXO, TODOS OS CAMPOS EM </t>
    </r>
    <r>
      <rPr>
        <b/>
        <i/>
        <u/>
        <sz val="9"/>
        <color indexed="12"/>
        <rFont val="Arial"/>
        <family val="2"/>
      </rPr>
      <t>AZUL CLARO</t>
    </r>
    <r>
      <rPr>
        <b/>
        <sz val="9"/>
        <rFont val="Arial"/>
        <family val="2"/>
      </rPr>
      <t>;</t>
    </r>
  </si>
  <si>
    <t>1 - PREENCHER O FORMULÁRIO ABAIXO, TODOS OS CAMPOS EM VERDE CLARO;</t>
  </si>
  <si>
    <t>Balneário Rincão</t>
  </si>
  <si>
    <t>Pescaria Brava</t>
  </si>
  <si>
    <t>Papanduva</t>
  </si>
  <si>
    <t>Ibiam</t>
  </si>
  <si>
    <t>Bandeirante</t>
  </si>
  <si>
    <t>5 - EMITIDA A CÉDULA BANCÁRIA PELO AGENTE FINANCEIRO E OS RECURSOS LIBERADOS, PREENCHER O "TERMO DE COMPROMISSO" E O "LAUDO DE VISTORIA", EMITINDO EM DUAS VIAS; UMA VIA DO "LAUDO DE VISTORIA" DEVERÁ SER ENTREGUE AO BANCO, DEVIDAMENTE PREENCHIDO E ASSINADO, E A OUTRA ENCAMINHADA AO FUNDO ESTADUAL DE DESENVOLVIMENTO RURAL, JUNTAMENTE COM AS DUAS VIAS DO TERMO DE COMPROMISSO, DEVIDAMENTE ASSINADOS PELO AGRICULTOR E TESTEMUNHA, ACOMPANHANDO: UMA CÓPIA LEGÍVEL DA CÉDULA BANCÁRIA ASSINDA, COMPROVANTE DA LIBERAÇÃO DOS RECURSOS E FORMULÁRIO DE PRÉ-ENQUADRAMENTO;</t>
  </si>
  <si>
    <t>PROGRAMA MENOS JUROS AGRICULTURA E PESCA</t>
  </si>
  <si>
    <t>II - INFORME ABAIXO OS ITENS A SEREM FINANCIADOS PELO PROPONENTE (PROJETO MENOS JUROS)</t>
  </si>
  <si>
    <t>Presidente Castelo Branco</t>
  </si>
  <si>
    <t>Treze Tílias</t>
  </si>
  <si>
    <t>3 - HAVENDO RECURSOS DISPONÍVEIS E DEFERIDO O PRÉ-ENQUADRAMENTO, DEVERÁ SER DADO BAIXA DO VALOR NA COTA DA GERENCIA;</t>
  </si>
  <si>
    <t>4 - NUM PRAZO MÁXIMO DE 5 DIAS, DEVOLVER AO ESCRITÓRIO LOCAL QUE FEZ O ENCAMINHAMENTO, MESMO QUE TENHA SIDO INDEFERIDO.</t>
  </si>
  <si>
    <r>
      <t xml:space="preserve">ESCRTÓRIO LOCAL -  </t>
    </r>
    <r>
      <rPr>
        <sz val="10"/>
        <rFont val="Arial"/>
        <family val="2"/>
      </rPr>
      <t>Quando do retorno deste PRÉ-ENQUADRAMENTO, encaminhar ao BANCO juntamente com o PROJETO TÉCNICO.</t>
    </r>
  </si>
  <si>
    <t>A) EPAGRI ESCRITÓRIO LOCAL</t>
  </si>
  <si>
    <r>
      <t xml:space="preserve">3 - </t>
    </r>
    <r>
      <rPr>
        <b/>
        <sz val="9"/>
        <color indexed="10"/>
        <rFont val="Arial"/>
        <family val="2"/>
      </rPr>
      <t>NUM PRAZO MÁXIMO DE 5 DIAS</t>
    </r>
    <r>
      <rPr>
        <b/>
        <sz val="9"/>
        <rFont val="Arial"/>
        <family val="2"/>
      </rPr>
      <t>, ENCAMINHAR PARA COORDENAÇÃO DE ATER DA SUA ÁREA DE ABRANGÊNCIA;</t>
    </r>
  </si>
  <si>
    <t>4 - AGUARDAR O RETORNO DO FORMULÁRIO: A) SE FOI DEFERIDO PELA COORDENAÇÃO DE ATER, PROVIDENCIAR O PROJETO TÉCNICO, ANEXAR UMA CÓPIA DO PRÉ-ENQUADRAMENTO, E DAR ENTRADA NO FINANCIAMENTO JUNTO AO BANCO; B) SE FOI INDEFERIDO PELO COORDENADOR DE ATER/GERENCIA, ARQUIVAR NO ESCRITÓRIO LOCAL DA EPAGRI;</t>
  </si>
  <si>
    <t>B) COORDENAÇÃO DE ATER</t>
  </si>
  <si>
    <t>2 - IMPRIMIR - NÃO PRECISA SELECIONAR, JÁ ESTÁ PROGRAMADO PARA EMITIR SOMENTE O FORMULÁRIO, EM UMA VIA;</t>
  </si>
  <si>
    <t>NÃO HÁ NECESSIDADE DE SELECIONAR O FORMULÁRIO DO PRÉ-ENQUADRAMENTO PARA IMPRESSÃO, JÁ ESTÁ PROGRAMADO PARA IMPRIMIR. CASO HAJA NECESSIDADE DE IMPRIMIR AS INSTRUÇÕES,  ESTAS DEVERÃO SER SELECIONADAS.</t>
  </si>
  <si>
    <r>
      <t xml:space="preserve">ESCRITÓRIO LOCAL - </t>
    </r>
    <r>
      <rPr>
        <sz val="10"/>
        <rFont val="Arial"/>
        <family val="2"/>
      </rPr>
      <t>Este formulário de PRÉ-ENQUADRAMENTO deverá ser encaminhado para Coordenação de Ater até no máximo 5 dias úteis da data de sua emissão.</t>
    </r>
  </si>
  <si>
    <t>VERIFICAR SE O(S) SOLICITANTE(S) ESTÁ(ÃO) EM DIA COM OS PROGRAMAS DA SECRETARIA DE ESTADO DA AGRICULTURA, DA PESCA E DO DESENVOLVIMENTO RURAL. SE ESTIVER(EM) EM DIA, SEGUIR AS INSTRUÇÕES ABAIXO:</t>
  </si>
  <si>
    <t>SECRETRIA DE ESTADO DA AGRICULTURA, DA PESCA E DO DESENVOLVIMENTO RURAL</t>
  </si>
  <si>
    <t>DIRETORIA DE COOPERATIVISMO E AGRONEGÓCIOS - FUNDO ESTADUAL DE DESENVOLVIMENTO RURAL</t>
  </si>
  <si>
    <r>
      <t xml:space="preserve">COORDENAÇÃO DE ATER - </t>
    </r>
    <r>
      <rPr>
        <sz val="10"/>
        <rFont val="Arial"/>
        <family val="2"/>
      </rPr>
      <t>O tempo para aprovação e devolução ao escritório local, para elaboração do projeto, não poderá ultrapassar a 5 dias úteis da data do recebimento no protocolo.</t>
    </r>
  </si>
  <si>
    <t>EPAGRI GERÊNCIA REGIONAL DE FLORIANÓPOLIS</t>
  </si>
  <si>
    <t>EPAGRI GERÊNCIA REGIONAL DE CHAPECÓ</t>
  </si>
  <si>
    <t>EPAGRI GERÊNCIA REGIONAL DE XANXERÊ</t>
  </si>
  <si>
    <t>EPAGRI GERÊNCIA REGIONAL DE CAMPOS NOVOS</t>
  </si>
  <si>
    <t>EPAGRI GERÊNCIA REGIONAL DE SÃO JOAQUIM</t>
  </si>
  <si>
    <t>EPAGRI GERÊNCIA REGIONAL DE LAGES</t>
  </si>
  <si>
    <t>EPAGRI GERÊNCIA REGIONAL DE CONCÓRDIA</t>
  </si>
  <si>
    <t>EPAGRI GERÊNCIA REGIONAL DE CANOINHAS</t>
  </si>
  <si>
    <t>EPAGRI GERÊNCIA REGIONAL DE RIO DO SUL</t>
  </si>
  <si>
    <t>EPAGRI GERÊNCIA REGIONAL DE ITAJAÍ</t>
  </si>
  <si>
    <t>EPAGRI GERÊNCIA REGIONAL DE JOINVILLE</t>
  </si>
  <si>
    <t>EPAGRI GERÊNCIA REGIONAL DE CRICIÚMA</t>
  </si>
  <si>
    <t>EPAGRI GERÊNCIA REGIONAL DE TUBARÃO</t>
  </si>
  <si>
    <t>EPAGRI GERÊNCIA REGIONAL DE PALMITOS</t>
  </si>
  <si>
    <t>EPAGRI GERÊNCIA REGIONAL DE SÃO MIGUEL DO OESTE</t>
  </si>
  <si>
    <t>EPAGRI GERÊNCIA REGIONAL DE VIDEIRA</t>
  </si>
  <si>
    <t>PRONAF 3%</t>
  </si>
  <si>
    <t>PRONAF 4,6%</t>
  </si>
  <si>
    <t xml:space="preserve">PROGRAMA  DE SUBVENÇÃO PARA COBERTURA DE POMARES DE MAÇÃ, FRUTAS DE CAROÇO E UVA </t>
  </si>
  <si>
    <t>PROGRAMA IRRIGAR</t>
  </si>
  <si>
    <t>Linhas de abrangência estadual: poderão ser apoiados projetos em todo o território catarinense que se referem a investimentos em: a) Captação, proteção, armazenamento e distribuição de água para consumo humano e animal; b) Investimento em energia renováveis e c) Inovação e produção limpa, diversificação com vistas para agroecologia. Linhas de abragencia regional: as linhas de abrangência regional foram definidas em fóruns com a participação da sociedade civil e estão listadas por Unidades de Gestão Técnica – UGT da Epagri para serem executados nos municípios de sua área de abrangência de acordo com as prioridades a seguir elegidas: Exceto: Trator, Veículos e Calcário</t>
  </si>
  <si>
    <t>O Programa  DE SUBVENÇÃO PARA COBERTURA DE POMARES DE MAÇÃ, FRUTAS DE CAROÇO E UVA , cujo objetivo é incentivar a cobertura dos pomares.</t>
  </si>
  <si>
    <t xml:space="preserve">O Programa Irrigar, cujo objetivo é incentivar o armazenamento de água em tanques escavados ou ainda em pequenos barramentos, obrigatório para irrigação podendo ser utilizado para outras finalidades nas propriedades em áreas rurais; </t>
  </si>
  <si>
    <t>PRONAF 2,5%</t>
  </si>
  <si>
    <t>PRONAF 5,5%</t>
  </si>
  <si>
    <t xml:space="preserve"> </t>
  </si>
  <si>
    <t>Demais linhas financiamento</t>
  </si>
  <si>
    <t>I - ESTE PEDIDO DE PRÉ-ENQUADRAMENTO SOMENTE DEVERÁ SER ENCAMINHADO PARA COORDENAÇÃO DE ATER SE O OBJETO DO FINANCIAMENO ESTIVER DENTRO DAS PRIORIDADES DO PROGRAMA MENOS JUROS AGRICULTURA E PESCA, RESOLUÇÃO nº 058/2019/SAR/Cederural e 001/2020/SAR/Cederural, CONFORME EXEMPLIFICADO ABAIXO:</t>
  </si>
  <si>
    <t>CNPJ</t>
  </si>
  <si>
    <t>PROGRAMA DE APOIO AOS EMPREENDIMENTOS FAMILIARES RURAIS - PJ</t>
  </si>
  <si>
    <t>CREA / CFTA:</t>
  </si>
  <si>
    <t>CPF</t>
  </si>
  <si>
    <t>NOME EMPREENDIMENTO</t>
  </si>
  <si>
    <t>Inscr. Est.</t>
  </si>
</sst>
</file>

<file path=xl/styles.xml><?xml version="1.0" encoding="utf-8"?>
<styleSheet xmlns="http://schemas.openxmlformats.org/spreadsheetml/2006/main">
  <numFmts count="4">
    <numFmt numFmtId="164" formatCode="_(&quot;R$ &quot;* #,##0.00_);_(&quot;R$ &quot;* \(#,##0.00\);_(&quot;R$ &quot;* &quot;-&quot;??_);_(@_)"/>
    <numFmt numFmtId="165" formatCode="d\ \ mmmm\,\ yyyy"/>
    <numFmt numFmtId="166" formatCode="00000000000"/>
    <numFmt numFmtId="167" formatCode="0000000"/>
  </numFmts>
  <fonts count="41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9"/>
      <color indexed="48"/>
      <name val="Arial"/>
      <family val="2"/>
    </font>
    <font>
      <b/>
      <sz val="9"/>
      <name val="Arial"/>
      <family val="2"/>
    </font>
    <font>
      <b/>
      <i/>
      <u/>
      <sz val="9"/>
      <color indexed="12"/>
      <name val="Arial"/>
      <family val="2"/>
    </font>
    <font>
      <b/>
      <sz val="9"/>
      <color indexed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b/>
      <sz val="8"/>
      <color indexed="10"/>
      <name val="Arial"/>
      <family val="2"/>
    </font>
    <font>
      <b/>
      <sz val="10"/>
      <color indexed="12"/>
      <name val="Arial"/>
      <family val="2"/>
    </font>
    <font>
      <sz val="7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Arial"/>
      <family val="2"/>
    </font>
    <font>
      <sz val="11"/>
      <name val="Times New Roman"/>
      <family val="1"/>
    </font>
    <font>
      <sz val="10"/>
      <color indexed="9"/>
      <name val="Arial"/>
      <family val="2"/>
    </font>
    <font>
      <b/>
      <sz val="12"/>
      <color indexed="12"/>
      <name val="Arial"/>
      <family val="2"/>
    </font>
    <font>
      <b/>
      <i/>
      <u/>
      <sz val="9"/>
      <color indexed="18"/>
      <name val="Tahoma"/>
      <family val="2"/>
    </font>
    <font>
      <sz val="9"/>
      <color indexed="81"/>
      <name val="Tahoma"/>
      <family val="2"/>
    </font>
    <font>
      <u/>
      <sz val="10"/>
      <color indexed="12"/>
      <name val="Arial"/>
      <family val="2"/>
    </font>
    <font>
      <b/>
      <i/>
      <sz val="11"/>
      <name val="Cambria"/>
      <family val="1"/>
    </font>
    <font>
      <b/>
      <sz val="11"/>
      <name val="Cambria"/>
      <family val="1"/>
    </font>
    <font>
      <sz val="11"/>
      <name val="Cambria"/>
      <family val="1"/>
    </font>
    <font>
      <u/>
      <vertAlign val="superscript"/>
      <sz val="11"/>
      <name val="Cambria"/>
      <family val="1"/>
    </font>
    <font>
      <b/>
      <u/>
      <vertAlign val="superscript"/>
      <sz val="11"/>
      <name val="Cambria"/>
      <family val="1"/>
    </font>
    <font>
      <sz val="7"/>
      <name val="Times New Roman"/>
      <family val="1"/>
    </font>
    <font>
      <sz val="14"/>
      <name val="Arial"/>
      <family val="2"/>
    </font>
    <font>
      <b/>
      <sz val="20"/>
      <color indexed="18"/>
      <name val="Arial"/>
      <family val="2"/>
    </font>
    <font>
      <sz val="9"/>
      <name val="Arial"/>
      <family val="2"/>
    </font>
    <font>
      <b/>
      <sz val="9"/>
      <color indexed="81"/>
      <name val="Tahoma"/>
      <family val="2"/>
    </font>
    <font>
      <b/>
      <sz val="8"/>
      <color indexed="12"/>
      <name val="Arial"/>
      <family val="2"/>
    </font>
    <font>
      <b/>
      <sz val="8"/>
      <color indexed="12"/>
      <name val="Calibri"/>
      <family val="2"/>
      <scheme val="minor"/>
    </font>
    <font>
      <sz val="10"/>
      <color theme="0"/>
      <name val="Arial"/>
      <family val="2"/>
    </font>
    <font>
      <b/>
      <sz val="8"/>
      <color theme="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4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</cellStyleXfs>
  <cellXfs count="207">
    <xf numFmtId="0" fontId="0" fillId="0" borderId="0" xfId="0"/>
    <xf numFmtId="0" fontId="0" fillId="2" borderId="1" xfId="0" applyFill="1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164" fontId="8" fillId="2" borderId="0" xfId="2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Protection="1">
      <protection locked="0"/>
    </xf>
    <xf numFmtId="0" fontId="0" fillId="0" borderId="0" xfId="0" applyBorder="1"/>
    <xf numFmtId="0" fontId="0" fillId="0" borderId="6" xfId="0" applyBorder="1"/>
    <xf numFmtId="0" fontId="0" fillId="0" borderId="8" xfId="0" applyBorder="1"/>
    <xf numFmtId="0" fontId="0" fillId="2" borderId="2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8" fillId="0" borderId="0" xfId="0" applyFont="1"/>
    <xf numFmtId="2" fontId="8" fillId="0" borderId="0" xfId="0" applyNumberFormat="1" applyFont="1" applyAlignment="1">
      <alignment horizontal="right"/>
    </xf>
    <xf numFmtId="0" fontId="8" fillId="0" borderId="0" xfId="0" applyFont="1" applyFill="1"/>
    <xf numFmtId="0" fontId="8" fillId="2" borderId="0" xfId="0" applyFont="1" applyFill="1"/>
    <xf numFmtId="2" fontId="8" fillId="0" borderId="0" xfId="0" applyNumberFormat="1" applyFont="1"/>
    <xf numFmtId="0" fontId="19" fillId="2" borderId="0" xfId="0" applyFont="1" applyFill="1" applyAlignment="1">
      <alignment horizontal="justify"/>
    </xf>
    <xf numFmtId="0" fontId="20" fillId="2" borderId="0" xfId="0" applyFont="1" applyFill="1" applyBorder="1" applyProtection="1">
      <protection locked="0"/>
    </xf>
    <xf numFmtId="0" fontId="25" fillId="0" borderId="0" xfId="0" applyFont="1" applyAlignment="1">
      <alignment horizontal="justify"/>
    </xf>
    <xf numFmtId="0" fontId="26" fillId="0" borderId="0" xfId="0" applyFont="1" applyAlignment="1">
      <alignment horizontal="justify"/>
    </xf>
    <xf numFmtId="0" fontId="27" fillId="0" borderId="0" xfId="0" applyFont="1" applyAlignment="1">
      <alignment horizontal="justify"/>
    </xf>
    <xf numFmtId="0" fontId="33" fillId="2" borderId="3" xfId="0" applyFont="1" applyFill="1" applyBorder="1"/>
    <xf numFmtId="0" fontId="33" fillId="0" borderId="0" xfId="0" applyFont="1" applyBorder="1"/>
    <xf numFmtId="0" fontId="33" fillId="0" borderId="0" xfId="0" applyFont="1"/>
    <xf numFmtId="0" fontId="33" fillId="2" borderId="5" xfId="0" applyFont="1" applyFill="1" applyBorder="1"/>
    <xf numFmtId="0" fontId="33" fillId="2" borderId="0" xfId="0" applyFont="1" applyFill="1" applyBorder="1" applyProtection="1">
      <protection hidden="1"/>
    </xf>
    <xf numFmtId="49" fontId="8" fillId="0" borderId="0" xfId="0" applyNumberFormat="1" applyFont="1"/>
    <xf numFmtId="0" fontId="8" fillId="2" borderId="0" xfId="0" applyFont="1" applyFill="1" applyBorder="1" applyAlignment="1" applyProtection="1">
      <alignment horizontal="left"/>
      <protection locked="0"/>
    </xf>
    <xf numFmtId="0" fontId="8" fillId="2" borderId="0" xfId="0" applyFont="1" applyFill="1" applyBorder="1" applyAlignment="1" applyProtection="1">
      <alignment horizontal="center" vertical="center"/>
      <protection locked="0" hidden="1"/>
    </xf>
    <xf numFmtId="0" fontId="8" fillId="2" borderId="0" xfId="0" applyFont="1" applyFill="1" applyBorder="1" applyAlignment="1" applyProtection="1">
      <alignment horizontal="center"/>
      <protection locked="0" hidden="1"/>
    </xf>
    <xf numFmtId="0" fontId="0" fillId="2" borderId="2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0" xfId="0" applyProtection="1">
      <protection locked="0"/>
    </xf>
    <xf numFmtId="0" fontId="8" fillId="2" borderId="0" xfId="0" applyFon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0" xfId="0" applyFill="1" applyProtection="1">
      <protection locked="0"/>
    </xf>
    <xf numFmtId="0" fontId="37" fillId="0" borderId="0" xfId="0" applyFont="1" applyProtection="1">
      <protection locked="0"/>
    </xf>
    <xf numFmtId="0" fontId="12" fillId="2" borderId="4" xfId="0" applyFont="1" applyFill="1" applyBorder="1" applyProtection="1">
      <protection locked="0"/>
    </xf>
    <xf numFmtId="0" fontId="12" fillId="2" borderId="5" xfId="0" applyFont="1" applyFill="1" applyBorder="1" applyProtection="1">
      <protection locked="0"/>
    </xf>
    <xf numFmtId="0" fontId="8" fillId="0" borderId="0" xfId="0" applyFont="1" applyProtection="1">
      <protection locked="0"/>
    </xf>
    <xf numFmtId="0" fontId="24" fillId="0" borderId="0" xfId="1" applyFont="1" applyFill="1" applyAlignment="1" applyProtection="1">
      <protection locked="0"/>
    </xf>
    <xf numFmtId="0" fontId="1" fillId="0" borderId="0" xfId="0" applyFont="1" applyProtection="1">
      <protection locked="0"/>
    </xf>
    <xf numFmtId="0" fontId="37" fillId="0" borderId="0" xfId="0" applyNumberFormat="1" applyFont="1" applyProtection="1">
      <protection locked="0"/>
    </xf>
    <xf numFmtId="0" fontId="8" fillId="2" borderId="0" xfId="0" applyFont="1" applyFill="1" applyBorder="1" applyProtection="1">
      <protection locked="0"/>
    </xf>
    <xf numFmtId="0" fontId="8" fillId="2" borderId="0" xfId="0" applyFont="1" applyFill="1" applyProtection="1">
      <protection locked="0"/>
    </xf>
    <xf numFmtId="0" fontId="9" fillId="2" borderId="0" xfId="0" applyFont="1" applyFill="1" applyBorder="1" applyAlignment="1" applyProtection="1">
      <alignment horizontal="right" vertical="top" wrapText="1"/>
      <protection locked="0"/>
    </xf>
    <xf numFmtId="0" fontId="31" fillId="0" borderId="0" xfId="0" applyFont="1" applyProtection="1"/>
    <xf numFmtId="0" fontId="0" fillId="0" borderId="0" xfId="0" applyProtection="1"/>
    <xf numFmtId="0" fontId="0" fillId="2" borderId="0" xfId="0" applyFill="1" applyProtection="1"/>
    <xf numFmtId="0" fontId="0" fillId="2" borderId="4" xfId="0" applyFill="1" applyBorder="1" applyProtection="1"/>
    <xf numFmtId="0" fontId="0" fillId="2" borderId="0" xfId="0" applyFill="1" applyBorder="1" applyProtection="1"/>
    <xf numFmtId="0" fontId="0" fillId="2" borderId="5" xfId="0" applyFill="1" applyBorder="1" applyProtection="1"/>
    <xf numFmtId="0" fontId="8" fillId="2" borderId="0" xfId="0" applyFont="1" applyFill="1" applyBorder="1" applyAlignment="1" applyProtection="1">
      <alignment horizontal="left"/>
    </xf>
    <xf numFmtId="0" fontId="8" fillId="2" borderId="0" xfId="0" applyFont="1" applyFill="1" applyBorder="1" applyAlignment="1" applyProtection="1">
      <alignment horizontal="right"/>
    </xf>
    <xf numFmtId="164" fontId="8" fillId="2" borderId="0" xfId="2" applyFont="1" applyFill="1" applyBorder="1" applyAlignment="1" applyProtection="1">
      <alignment horizontal="center" vertical="center"/>
    </xf>
    <xf numFmtId="0" fontId="37" fillId="0" borderId="0" xfId="0" applyFont="1" applyProtection="1"/>
    <xf numFmtId="0" fontId="12" fillId="2" borderId="4" xfId="0" applyFont="1" applyFill="1" applyBorder="1" applyProtection="1"/>
    <xf numFmtId="0" fontId="12" fillId="2" borderId="5" xfId="0" applyFont="1" applyFill="1" applyBorder="1" applyProtection="1"/>
    <xf numFmtId="0" fontId="13" fillId="2" borderId="0" xfId="0" applyFont="1" applyFill="1" applyBorder="1" applyProtection="1"/>
    <xf numFmtId="0" fontId="14" fillId="2" borderId="0" xfId="0" applyFont="1" applyFill="1" applyBorder="1" applyAlignment="1" applyProtection="1">
      <alignment horizontal="justify" vertical="top" wrapText="1"/>
    </xf>
    <xf numFmtId="0" fontId="0" fillId="2" borderId="4" xfId="0" applyFill="1" applyBorder="1" applyAlignment="1" applyProtection="1">
      <alignment horizontal="justify" vertical="top" wrapText="1"/>
    </xf>
    <xf numFmtId="0" fontId="0" fillId="2" borderId="0" xfId="0" applyFill="1" applyBorder="1" applyAlignment="1" applyProtection="1">
      <alignment horizontal="justify" vertical="top" wrapText="1"/>
    </xf>
    <xf numFmtId="0" fontId="0" fillId="2" borderId="5" xfId="0" applyFill="1" applyBorder="1" applyAlignment="1" applyProtection="1">
      <alignment horizontal="justify" vertical="top" wrapText="1"/>
    </xf>
    <xf numFmtId="0" fontId="12" fillId="2" borderId="6" xfId="0" applyFont="1" applyFill="1" applyBorder="1" applyProtection="1"/>
    <xf numFmtId="0" fontId="12" fillId="2" borderId="7" xfId="0" applyFont="1" applyFill="1" applyBorder="1" applyProtection="1"/>
    <xf numFmtId="0" fontId="0" fillId="2" borderId="7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2" borderId="10" xfId="0" applyFill="1" applyBorder="1" applyProtection="1"/>
    <xf numFmtId="0" fontId="0" fillId="2" borderId="11" xfId="0" applyFill="1" applyBorder="1" applyProtection="1"/>
    <xf numFmtId="0" fontId="0" fillId="0" borderId="4" xfId="0" applyBorder="1" applyProtection="1"/>
    <xf numFmtId="0" fontId="0" fillId="0" borderId="0" xfId="0" applyBorder="1" applyProtection="1"/>
    <xf numFmtId="0" fontId="0" fillId="0" borderId="6" xfId="0" applyBorder="1" applyProtection="1"/>
    <xf numFmtId="0" fontId="0" fillId="0" borderId="7" xfId="0" applyBorder="1" applyProtection="1"/>
    <xf numFmtId="0" fontId="0" fillId="0" borderId="8" xfId="0" applyBorder="1" applyProtection="1"/>
    <xf numFmtId="0" fontId="0" fillId="0" borderId="5" xfId="0" applyBorder="1" applyProtection="1"/>
    <xf numFmtId="0" fontId="0" fillId="2" borderId="0" xfId="0" applyFill="1" applyBorder="1" applyProtection="1">
      <protection locked="0" hidden="1"/>
    </xf>
    <xf numFmtId="0" fontId="10" fillId="2" borderId="0" xfId="0" applyFont="1" applyFill="1" applyBorder="1" applyProtection="1">
      <protection locked="0"/>
    </xf>
    <xf numFmtId="0" fontId="12" fillId="2" borderId="0" xfId="0" applyFont="1" applyFill="1" applyBorder="1" applyProtection="1">
      <protection locked="0"/>
    </xf>
    <xf numFmtId="0" fontId="12" fillId="0" borderId="0" xfId="0" applyFont="1" applyProtection="1"/>
    <xf numFmtId="0" fontId="12" fillId="0" borderId="0" xfId="0" applyFont="1" applyProtection="1">
      <protection locked="0"/>
    </xf>
    <xf numFmtId="0" fontId="40" fillId="0" borderId="0" xfId="0" applyFont="1" applyProtection="1">
      <protection locked="0"/>
    </xf>
    <xf numFmtId="164" fontId="12" fillId="0" borderId="0" xfId="2" applyFont="1" applyProtection="1">
      <protection locked="0"/>
    </xf>
    <xf numFmtId="0" fontId="0" fillId="0" borderId="0" xfId="0" applyFill="1" applyBorder="1" applyProtection="1"/>
    <xf numFmtId="0" fontId="12" fillId="0" borderId="0" xfId="0" applyFont="1" applyFill="1" applyBorder="1" applyProtection="1"/>
    <xf numFmtId="0" fontId="5" fillId="0" borderId="0" xfId="0" applyFont="1" applyAlignment="1">
      <alignment horizontal="left"/>
    </xf>
    <xf numFmtId="0" fontId="9" fillId="2" borderId="2" xfId="0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167" fontId="12" fillId="2" borderId="6" xfId="0" applyNumberFormat="1" applyFont="1" applyFill="1" applyBorder="1" applyAlignment="1" applyProtection="1">
      <alignment horizontal="center"/>
      <protection hidden="1"/>
    </xf>
    <xf numFmtId="167" fontId="12" fillId="2" borderId="7" xfId="0" applyNumberFormat="1" applyFont="1" applyFill="1" applyBorder="1" applyAlignment="1" applyProtection="1">
      <alignment horizontal="center"/>
      <protection hidden="1"/>
    </xf>
    <xf numFmtId="167" fontId="12" fillId="2" borderId="8" xfId="0" applyNumberFormat="1" applyFont="1" applyFill="1" applyBorder="1" applyAlignment="1" applyProtection="1">
      <alignment horizontal="center"/>
      <protection hidden="1"/>
    </xf>
    <xf numFmtId="0" fontId="8" fillId="2" borderId="0" xfId="0" applyFont="1" applyFill="1" applyBorder="1" applyAlignment="1" applyProtection="1">
      <alignment horizontal="center"/>
      <protection hidden="1"/>
    </xf>
    <xf numFmtId="0" fontId="12" fillId="2" borderId="12" xfId="0" applyFont="1" applyFill="1" applyBorder="1" applyAlignment="1" applyProtection="1">
      <alignment horizontal="right"/>
      <protection locked="0" hidden="1"/>
    </xf>
    <xf numFmtId="0" fontId="12" fillId="2" borderId="13" xfId="0" applyFont="1" applyFill="1" applyBorder="1" applyAlignment="1" applyProtection="1">
      <alignment horizontal="right"/>
      <protection locked="0" hidden="1"/>
    </xf>
    <xf numFmtId="0" fontId="10" fillId="2" borderId="13" xfId="0" applyFont="1" applyFill="1" applyBorder="1" applyAlignment="1" applyProtection="1">
      <alignment horizontal="left"/>
      <protection hidden="1"/>
    </xf>
    <xf numFmtId="0" fontId="10" fillId="2" borderId="14" xfId="0" applyFont="1" applyFill="1" applyBorder="1" applyAlignment="1" applyProtection="1">
      <alignment horizontal="left"/>
      <protection hidden="1"/>
    </xf>
    <xf numFmtId="166" fontId="10" fillId="2" borderId="2" xfId="0" applyNumberFormat="1" applyFont="1" applyFill="1" applyBorder="1" applyAlignment="1" applyProtection="1">
      <alignment horizontal="left"/>
      <protection hidden="1"/>
    </xf>
    <xf numFmtId="166" fontId="10" fillId="2" borderId="3" xfId="0" applyNumberFormat="1" applyFont="1" applyFill="1" applyBorder="1" applyAlignment="1" applyProtection="1">
      <alignment horizontal="left"/>
      <protection hidden="1"/>
    </xf>
    <xf numFmtId="0" fontId="8" fillId="2" borderId="0" xfId="0" applyFont="1" applyFill="1" applyBorder="1" applyAlignment="1" applyProtection="1">
      <alignment horizontal="center"/>
      <protection locked="0"/>
    </xf>
    <xf numFmtId="0" fontId="10" fillId="2" borderId="13" xfId="0" applyFont="1" applyFill="1" applyBorder="1" applyAlignment="1" applyProtection="1">
      <alignment horizontal="left"/>
      <protection locked="0"/>
    </xf>
    <xf numFmtId="0" fontId="10" fillId="2" borderId="14" xfId="0" applyFont="1" applyFill="1" applyBorder="1" applyAlignment="1" applyProtection="1">
      <alignment horizontal="left"/>
      <protection locked="0"/>
    </xf>
    <xf numFmtId="166" fontId="10" fillId="2" borderId="2" xfId="0" applyNumberFormat="1" applyFont="1" applyFill="1" applyBorder="1" applyAlignment="1" applyProtection="1">
      <alignment horizontal="left"/>
      <protection locked="0" hidden="1"/>
    </xf>
    <xf numFmtId="166" fontId="10" fillId="2" borderId="3" xfId="0" applyNumberFormat="1" applyFont="1" applyFill="1" applyBorder="1" applyAlignment="1" applyProtection="1">
      <alignment horizontal="left"/>
      <protection locked="0" hidden="1"/>
    </xf>
    <xf numFmtId="0" fontId="12" fillId="2" borderId="1" xfId="0" applyFont="1" applyFill="1" applyBorder="1" applyAlignment="1" applyProtection="1">
      <alignment horizontal="center"/>
      <protection locked="0" hidden="1"/>
    </xf>
    <xf numFmtId="0" fontId="12" fillId="2" borderId="2" xfId="0" applyFont="1" applyFill="1" applyBorder="1" applyAlignment="1" applyProtection="1">
      <alignment horizontal="center"/>
      <protection locked="0" hidden="1"/>
    </xf>
    <xf numFmtId="0" fontId="12" fillId="2" borderId="3" xfId="0" applyFont="1" applyFill="1" applyBorder="1" applyAlignment="1" applyProtection="1">
      <alignment horizontal="center"/>
      <protection locked="0" hidden="1"/>
    </xf>
    <xf numFmtId="167" fontId="12" fillId="2" borderId="6" xfId="0" applyNumberFormat="1" applyFont="1" applyFill="1" applyBorder="1" applyAlignment="1" applyProtection="1">
      <alignment horizontal="center"/>
      <protection locked="0" hidden="1"/>
    </xf>
    <xf numFmtId="167" fontId="12" fillId="2" borderId="7" xfId="0" applyNumberFormat="1" applyFont="1" applyFill="1" applyBorder="1" applyAlignment="1" applyProtection="1">
      <alignment horizontal="center"/>
      <protection locked="0" hidden="1"/>
    </xf>
    <xf numFmtId="167" fontId="12" fillId="2" borderId="8" xfId="0" applyNumberFormat="1" applyFont="1" applyFill="1" applyBorder="1" applyAlignment="1" applyProtection="1">
      <alignment horizontal="center"/>
      <protection locked="0" hidden="1"/>
    </xf>
    <xf numFmtId="0" fontId="12" fillId="2" borderId="12" xfId="0" applyFont="1" applyFill="1" applyBorder="1" applyAlignment="1" applyProtection="1">
      <alignment horizontal="center"/>
      <protection locked="0" hidden="1"/>
    </xf>
    <xf numFmtId="0" fontId="12" fillId="2" borderId="13" xfId="0" applyFont="1" applyFill="1" applyBorder="1" applyAlignment="1" applyProtection="1">
      <alignment horizontal="center"/>
      <protection locked="0" hidden="1"/>
    </xf>
    <xf numFmtId="0" fontId="12" fillId="2" borderId="14" xfId="0" applyFont="1" applyFill="1" applyBorder="1" applyAlignment="1" applyProtection="1">
      <alignment horizontal="center"/>
      <protection locked="0" hidden="1"/>
    </xf>
    <xf numFmtId="0" fontId="10" fillId="2" borderId="7" xfId="0" applyFont="1" applyFill="1" applyBorder="1" applyAlignment="1" applyProtection="1">
      <alignment horizontal="center"/>
      <protection hidden="1"/>
    </xf>
    <xf numFmtId="0" fontId="12" fillId="2" borderId="0" xfId="0" applyFont="1" applyFill="1" applyBorder="1" applyAlignment="1">
      <alignment horizontal="right"/>
    </xf>
    <xf numFmtId="0" fontId="10" fillId="2" borderId="0" xfId="0" applyFont="1" applyFill="1" applyBorder="1" applyAlignment="1" applyProtection="1">
      <alignment horizontal="left"/>
      <protection locked="0"/>
    </xf>
    <xf numFmtId="0" fontId="12" fillId="2" borderId="0" xfId="0" applyFont="1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/>
      <protection locked="0"/>
    </xf>
    <xf numFmtId="0" fontId="12" fillId="2" borderId="0" xfId="0" applyFont="1" applyFill="1" applyBorder="1" applyAlignment="1" applyProtection="1">
      <alignment horizontal="right"/>
      <protection hidden="1"/>
    </xf>
    <xf numFmtId="0" fontId="38" fillId="2" borderId="0" xfId="0" applyFont="1" applyFill="1" applyBorder="1" applyAlignment="1" applyProtection="1">
      <protection locked="0" hidden="1"/>
    </xf>
    <xf numFmtId="0" fontId="10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justify" vertical="top" wrapText="1"/>
    </xf>
    <xf numFmtId="0" fontId="5" fillId="0" borderId="0" xfId="0" applyFont="1" applyAlignment="1" applyProtection="1">
      <alignment horizontal="justify" vertical="top" wrapText="1"/>
    </xf>
    <xf numFmtId="0" fontId="39" fillId="0" borderId="4" xfId="0" applyNumberFormat="1" applyFont="1" applyBorder="1" applyAlignment="1" applyProtection="1">
      <alignment horizontal="center"/>
      <protection locked="0"/>
    </xf>
    <xf numFmtId="0" fontId="39" fillId="0" borderId="0" xfId="0" applyNumberFormat="1" applyFont="1" applyBorder="1" applyAlignment="1" applyProtection="1">
      <alignment horizontal="center"/>
      <protection locked="0"/>
    </xf>
    <xf numFmtId="0" fontId="8" fillId="2" borderId="0" xfId="0" applyFont="1" applyFill="1" applyBorder="1" applyAlignment="1" applyProtection="1">
      <alignment horizontal="left"/>
      <protection locked="0"/>
    </xf>
    <xf numFmtId="0" fontId="4" fillId="2" borderId="0" xfId="0" applyFont="1" applyFill="1" applyBorder="1" applyAlignment="1" applyProtection="1">
      <alignment horizontal="center" vertical="top" wrapText="1"/>
    </xf>
    <xf numFmtId="0" fontId="8" fillId="2" borderId="2" xfId="0" applyFont="1" applyFill="1" applyBorder="1" applyAlignment="1" applyProtection="1">
      <protection locked="0"/>
    </xf>
    <xf numFmtId="0" fontId="8" fillId="2" borderId="0" xfId="0" applyFont="1" applyFill="1" applyBorder="1" applyAlignment="1" applyProtection="1">
      <protection locked="0" hidden="1"/>
    </xf>
    <xf numFmtId="0" fontId="3" fillId="2" borderId="0" xfId="0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protection locked="0"/>
    </xf>
    <xf numFmtId="0" fontId="11" fillId="0" borderId="0" xfId="0" applyFont="1" applyFill="1" applyBorder="1" applyAlignment="1" applyProtection="1">
      <alignment horizontal="center" vertical="top" wrapText="1"/>
      <protection locked="0"/>
    </xf>
    <xf numFmtId="0" fontId="13" fillId="2" borderId="0" xfId="0" applyFont="1" applyFill="1" applyBorder="1" applyAlignment="1" applyProtection="1">
      <alignment horizontal="justify" vertical="top" wrapText="1"/>
      <protection locked="0" hidden="1"/>
    </xf>
    <xf numFmtId="0" fontId="36" fillId="2" borderId="1" xfId="0" applyFont="1" applyFill="1" applyBorder="1" applyAlignment="1" applyProtection="1">
      <alignment horizontal="justify" vertical="top" wrapText="1"/>
      <protection locked="0"/>
    </xf>
    <xf numFmtId="0" fontId="35" fillId="2" borderId="2" xfId="0" applyFont="1" applyFill="1" applyBorder="1" applyAlignment="1" applyProtection="1">
      <alignment horizontal="justify" vertical="top" wrapText="1"/>
      <protection locked="0"/>
    </xf>
    <xf numFmtId="0" fontId="35" fillId="2" borderId="3" xfId="0" applyFont="1" applyFill="1" applyBorder="1" applyAlignment="1" applyProtection="1">
      <alignment horizontal="justify" vertical="top" wrapText="1"/>
      <protection locked="0"/>
    </xf>
    <xf numFmtId="0" fontId="35" fillId="2" borderId="4" xfId="0" applyFont="1" applyFill="1" applyBorder="1" applyAlignment="1" applyProtection="1">
      <alignment horizontal="justify" vertical="top" wrapText="1"/>
      <protection locked="0"/>
    </xf>
    <xf numFmtId="0" fontId="35" fillId="2" borderId="0" xfId="0" applyFont="1" applyFill="1" applyBorder="1" applyAlignment="1" applyProtection="1">
      <alignment horizontal="justify" vertical="top" wrapText="1"/>
      <protection locked="0"/>
    </xf>
    <xf numFmtId="0" fontId="35" fillId="2" borderId="5" xfId="0" applyFont="1" applyFill="1" applyBorder="1" applyAlignment="1" applyProtection="1">
      <alignment horizontal="justify" vertical="top" wrapText="1"/>
      <protection locked="0"/>
    </xf>
    <xf numFmtId="0" fontId="35" fillId="2" borderId="6" xfId="0" applyFont="1" applyFill="1" applyBorder="1" applyAlignment="1" applyProtection="1">
      <alignment horizontal="justify" vertical="top" wrapText="1"/>
      <protection locked="0"/>
    </xf>
    <xf numFmtId="0" fontId="35" fillId="2" borderId="7" xfId="0" applyFont="1" applyFill="1" applyBorder="1" applyAlignment="1" applyProtection="1">
      <alignment horizontal="justify" vertical="top" wrapText="1"/>
      <protection locked="0"/>
    </xf>
    <xf numFmtId="0" fontId="35" fillId="2" borderId="8" xfId="0" applyFont="1" applyFill="1" applyBorder="1" applyAlignment="1" applyProtection="1">
      <alignment horizontal="justify" vertical="top" wrapText="1"/>
      <protection locked="0"/>
    </xf>
    <xf numFmtId="0" fontId="3" fillId="2" borderId="0" xfId="0" applyFont="1" applyFill="1" applyAlignment="1" applyProtection="1">
      <alignment horizontal="center"/>
      <protection locked="0"/>
    </xf>
    <xf numFmtId="164" fontId="2" fillId="4" borderId="12" xfId="2" applyFont="1" applyFill="1" applyBorder="1" applyAlignment="1" applyProtection="1">
      <alignment horizontal="center"/>
      <protection locked="0" hidden="1"/>
    </xf>
    <xf numFmtId="164" fontId="2" fillId="4" borderId="13" xfId="2" applyFont="1" applyFill="1" applyBorder="1" applyAlignment="1" applyProtection="1">
      <alignment horizontal="center"/>
      <protection locked="0" hidden="1"/>
    </xf>
    <xf numFmtId="164" fontId="2" fillId="4" borderId="14" xfId="2" applyFont="1" applyFill="1" applyBorder="1" applyAlignment="1" applyProtection="1">
      <alignment horizontal="center"/>
      <protection locked="0" hidden="1"/>
    </xf>
    <xf numFmtId="0" fontId="15" fillId="2" borderId="12" xfId="0" applyFont="1" applyFill="1" applyBorder="1" applyAlignment="1" applyProtection="1">
      <alignment horizontal="right"/>
      <protection hidden="1"/>
    </xf>
    <xf numFmtId="0" fontId="15" fillId="2" borderId="13" xfId="0" applyFont="1" applyFill="1" applyBorder="1" applyAlignment="1" applyProtection="1">
      <alignment horizontal="right"/>
      <protection hidden="1"/>
    </xf>
    <xf numFmtId="0" fontId="10" fillId="5" borderId="13" xfId="0" applyFont="1" applyFill="1" applyBorder="1" applyAlignment="1" applyProtection="1">
      <alignment horizontal="left"/>
      <protection locked="0"/>
    </xf>
    <xf numFmtId="0" fontId="10" fillId="5" borderId="14" xfId="0" applyFont="1" applyFill="1" applyBorder="1" applyAlignment="1" applyProtection="1">
      <alignment horizontal="left"/>
      <protection locked="0"/>
    </xf>
    <xf numFmtId="0" fontId="15" fillId="2" borderId="12" xfId="0" applyFont="1" applyFill="1" applyBorder="1" applyAlignment="1" applyProtection="1">
      <alignment horizontal="center"/>
    </xf>
    <xf numFmtId="0" fontId="15" fillId="2" borderId="13" xfId="0" applyFont="1" applyFill="1" applyBorder="1" applyAlignment="1" applyProtection="1">
      <alignment horizontal="center"/>
    </xf>
    <xf numFmtId="166" fontId="10" fillId="5" borderId="13" xfId="0" applyNumberFormat="1" applyFont="1" applyFill="1" applyBorder="1" applyAlignment="1" applyProtection="1">
      <alignment horizontal="center"/>
      <protection locked="0"/>
    </xf>
    <xf numFmtId="166" fontId="10" fillId="5" borderId="14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justify" vertical="top" wrapText="1"/>
    </xf>
    <xf numFmtId="0" fontId="10" fillId="0" borderId="0" xfId="0" applyFont="1" applyBorder="1" applyAlignment="1" applyProtection="1">
      <alignment horizontal="justify" vertical="top" wrapText="1"/>
    </xf>
    <xf numFmtId="164" fontId="10" fillId="2" borderId="0" xfId="2" applyFont="1" applyFill="1" applyBorder="1" applyAlignment="1" applyProtection="1">
      <alignment horizontal="center" vertical="center"/>
      <protection locked="0"/>
    </xf>
    <xf numFmtId="164" fontId="3" fillId="3" borderId="1" xfId="2" applyFont="1" applyFill="1" applyBorder="1" applyAlignment="1" applyProtection="1">
      <alignment horizontal="center"/>
      <protection locked="0"/>
    </xf>
    <xf numFmtId="164" fontId="3" fillId="3" borderId="2" xfId="2" applyFont="1" applyFill="1" applyBorder="1" applyAlignment="1" applyProtection="1">
      <alignment horizontal="center"/>
      <protection locked="0"/>
    </xf>
    <xf numFmtId="164" fontId="3" fillId="3" borderId="3" xfId="2" applyFont="1" applyFill="1" applyBorder="1" applyAlignment="1" applyProtection="1">
      <alignment horizontal="center"/>
      <protection locked="0"/>
    </xf>
    <xf numFmtId="0" fontId="13" fillId="2" borderId="7" xfId="0" applyFont="1" applyFill="1" applyBorder="1" applyAlignment="1" applyProtection="1">
      <alignment horizontal="left"/>
    </xf>
    <xf numFmtId="0" fontId="10" fillId="5" borderId="1" xfId="0" applyFont="1" applyFill="1" applyBorder="1" applyAlignment="1" applyProtection="1">
      <alignment horizontal="left" vertical="top" wrapText="1"/>
      <protection locked="0"/>
    </xf>
    <xf numFmtId="0" fontId="10" fillId="5" borderId="2" xfId="0" applyFont="1" applyFill="1" applyBorder="1" applyAlignment="1" applyProtection="1">
      <alignment horizontal="left" vertical="top" wrapText="1"/>
      <protection locked="0"/>
    </xf>
    <xf numFmtId="0" fontId="10" fillId="5" borderId="3" xfId="0" applyFont="1" applyFill="1" applyBorder="1" applyAlignment="1" applyProtection="1">
      <alignment horizontal="left" vertical="top" wrapText="1"/>
      <protection locked="0"/>
    </xf>
    <xf numFmtId="0" fontId="10" fillId="5" borderId="4" xfId="0" applyFont="1" applyFill="1" applyBorder="1" applyAlignment="1" applyProtection="1">
      <alignment horizontal="left" vertical="top" wrapText="1"/>
      <protection locked="0"/>
    </xf>
    <xf numFmtId="0" fontId="10" fillId="5" borderId="0" xfId="0" applyFont="1" applyFill="1" applyBorder="1" applyAlignment="1" applyProtection="1">
      <alignment horizontal="left" vertical="top" wrapText="1"/>
      <protection locked="0"/>
    </xf>
    <xf numFmtId="0" fontId="10" fillId="5" borderId="5" xfId="0" applyFont="1" applyFill="1" applyBorder="1" applyAlignment="1" applyProtection="1">
      <alignment horizontal="left" vertical="top" wrapText="1"/>
      <protection locked="0"/>
    </xf>
    <xf numFmtId="0" fontId="10" fillId="5" borderId="6" xfId="0" applyFont="1" applyFill="1" applyBorder="1" applyAlignment="1" applyProtection="1">
      <alignment horizontal="left" vertical="top" wrapText="1"/>
      <protection locked="0"/>
    </xf>
    <xf numFmtId="0" fontId="10" fillId="5" borderId="7" xfId="0" applyFont="1" applyFill="1" applyBorder="1" applyAlignment="1" applyProtection="1">
      <alignment horizontal="left" vertical="top" wrapText="1"/>
      <protection locked="0"/>
    </xf>
    <xf numFmtId="0" fontId="10" fillId="5" borderId="8" xfId="0" applyFont="1" applyFill="1" applyBorder="1" applyAlignment="1" applyProtection="1">
      <alignment horizontal="left" vertical="top" wrapText="1"/>
      <protection locked="0"/>
    </xf>
    <xf numFmtId="0" fontId="8" fillId="2" borderId="4" xfId="0" applyFont="1" applyFill="1" applyBorder="1" applyAlignment="1" applyProtection="1">
      <alignment horizontal="justify" vertical="top" wrapText="1"/>
    </xf>
    <xf numFmtId="0" fontId="0" fillId="2" borderId="0" xfId="0" applyFill="1" applyBorder="1" applyAlignment="1" applyProtection="1">
      <alignment horizontal="justify" vertical="top" wrapText="1"/>
    </xf>
    <xf numFmtId="0" fontId="0" fillId="2" borderId="5" xfId="0" applyFill="1" applyBorder="1" applyAlignment="1" applyProtection="1">
      <alignment horizontal="justify" vertical="top" wrapText="1"/>
    </xf>
    <xf numFmtId="0" fontId="0" fillId="2" borderId="4" xfId="0" applyFill="1" applyBorder="1" applyAlignment="1" applyProtection="1">
      <alignment horizontal="justify" vertical="top" wrapText="1"/>
    </xf>
    <xf numFmtId="0" fontId="8" fillId="2" borderId="0" xfId="0" applyFont="1" applyFill="1" applyBorder="1" applyAlignment="1" applyProtection="1">
      <alignment horizontal="justify" vertical="top" wrapText="1"/>
    </xf>
    <xf numFmtId="0" fontId="8" fillId="2" borderId="5" xfId="0" applyFont="1" applyFill="1" applyBorder="1" applyAlignment="1" applyProtection="1">
      <alignment horizontal="justify" vertical="top" wrapText="1"/>
    </xf>
    <xf numFmtId="0" fontId="15" fillId="2" borderId="12" xfId="0" applyFont="1" applyFill="1" applyBorder="1" applyAlignment="1" applyProtection="1">
      <alignment horizontal="right"/>
    </xf>
    <xf numFmtId="0" fontId="15" fillId="2" borderId="13" xfId="0" applyFont="1" applyFill="1" applyBorder="1" applyAlignment="1" applyProtection="1">
      <alignment horizontal="right"/>
    </xf>
    <xf numFmtId="0" fontId="21" fillId="0" borderId="2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left" wrapText="1"/>
    </xf>
    <xf numFmtId="0" fontId="32" fillId="2" borderId="0" xfId="0" applyFont="1" applyFill="1" applyAlignment="1" applyProtection="1">
      <alignment horizontal="left" vertical="center" wrapText="1"/>
      <protection locked="0"/>
    </xf>
    <xf numFmtId="0" fontId="32" fillId="2" borderId="7" xfId="0" applyFont="1" applyFill="1" applyBorder="1" applyAlignment="1" applyProtection="1">
      <alignment horizontal="left" vertical="center" wrapText="1"/>
      <protection locked="0"/>
    </xf>
    <xf numFmtId="0" fontId="15" fillId="2" borderId="12" xfId="0" applyFont="1" applyFill="1" applyBorder="1" applyAlignment="1" applyProtection="1">
      <alignment horizontal="left"/>
    </xf>
    <xf numFmtId="0" fontId="15" fillId="2" borderId="13" xfId="0" applyFont="1" applyFill="1" applyBorder="1" applyAlignment="1" applyProtection="1">
      <alignment horizontal="left"/>
    </xf>
    <xf numFmtId="0" fontId="5" fillId="0" borderId="0" xfId="0" applyFont="1" applyFill="1" applyBorder="1" applyAlignment="1" applyProtection="1">
      <alignment horizontal="left"/>
    </xf>
    <xf numFmtId="0" fontId="8" fillId="2" borderId="0" xfId="0" applyFont="1" applyFill="1" applyBorder="1" applyAlignment="1" applyProtection="1">
      <alignment horizontal="center"/>
    </xf>
    <xf numFmtId="0" fontId="10" fillId="2" borderId="0" xfId="0" applyFont="1" applyFill="1" applyBorder="1" applyAlignment="1" applyProtection="1">
      <alignment horizontal="center"/>
    </xf>
    <xf numFmtId="0" fontId="10" fillId="2" borderId="0" xfId="0" applyFont="1" applyFill="1" applyBorder="1" applyAlignment="1" applyProtection="1">
      <alignment horizontal="right"/>
      <protection locked="0"/>
    </xf>
    <xf numFmtId="0" fontId="10" fillId="5" borderId="0" xfId="0" applyFont="1" applyFill="1" applyBorder="1" applyAlignment="1" applyProtection="1">
      <alignment horizontal="left"/>
      <protection locked="0"/>
    </xf>
    <xf numFmtId="166" fontId="10" fillId="2" borderId="0" xfId="0" applyNumberFormat="1" applyFont="1" applyFill="1" applyBorder="1" applyAlignment="1" applyProtection="1">
      <alignment horizontal="center"/>
    </xf>
    <xf numFmtId="0" fontId="10" fillId="2" borderId="0" xfId="0" applyFont="1" applyFill="1" applyBorder="1" applyAlignment="1" applyProtection="1">
      <alignment horizontal="center" wrapText="1"/>
      <protection locked="0"/>
    </xf>
    <xf numFmtId="165" fontId="5" fillId="5" borderId="0" xfId="0" applyNumberFormat="1" applyFont="1" applyFill="1" applyBorder="1" applyAlignment="1" applyProtection="1">
      <alignment horizontal="left"/>
      <protection locked="0"/>
    </xf>
    <xf numFmtId="0" fontId="12" fillId="2" borderId="0" xfId="0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3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/>
    </xf>
    <xf numFmtId="0" fontId="15" fillId="2" borderId="12" xfId="0" applyFont="1" applyFill="1" applyBorder="1" applyAlignment="1" applyProtection="1">
      <alignment horizontal="left"/>
      <protection hidden="1"/>
    </xf>
    <xf numFmtId="0" fontId="15" fillId="2" borderId="13" xfId="0" applyFont="1" applyFill="1" applyBorder="1" applyAlignment="1" applyProtection="1">
      <alignment horizontal="left"/>
      <protection hidden="1"/>
    </xf>
    <xf numFmtId="166" fontId="10" fillId="5" borderId="13" xfId="0" applyNumberFormat="1" applyFont="1" applyFill="1" applyBorder="1" applyAlignment="1" applyProtection="1">
      <alignment horizontal="left"/>
      <protection locked="0"/>
    </xf>
    <xf numFmtId="166" fontId="10" fillId="5" borderId="14" xfId="0" applyNumberFormat="1" applyFont="1" applyFill="1" applyBorder="1" applyAlignment="1" applyProtection="1">
      <alignment horizontal="left"/>
      <protection locked="0"/>
    </xf>
  </cellXfs>
  <cellStyles count="3">
    <cellStyle name="Hyperlink" xfId="1" builtinId="8"/>
    <cellStyle name="Mo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Drop" dropStyle="combo" dx="16" fmlaLink="$D$50" fmlaRange="$BT$51:$BT$52" noThreeD="1" sel="1" val="0"/>
</file>

<file path=xl/ctrlProps/ctrlProp2.xml><?xml version="1.0" encoding="utf-8"?>
<formControlPr xmlns="http://schemas.microsoft.com/office/spreadsheetml/2009/9/main" objectType="Drop" dropLines="5" dropStyle="combo" dx="16" fmlaLink="$D$50" fmlaRange="$BT$51:$BT$55" noThreeD="1" sel="1" val="0"/>
</file>

<file path=xl/ctrlProps/ctrlProp3.xml><?xml version="1.0" encoding="utf-8"?>
<formControlPr xmlns="http://schemas.microsoft.com/office/spreadsheetml/2009/9/main" objectType="Drop" dropLines="4" dropStyle="combo" dx="16" fmlaLink="$BW$28" fmlaRange="$BW$29:$DO$32" noThreeD="1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38100</xdr:rowOff>
    </xdr:from>
    <xdr:to>
      <xdr:col>4</xdr:col>
      <xdr:colOff>104775</xdr:colOff>
      <xdr:row>3</xdr:row>
      <xdr:rowOff>104775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xmlns="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38100"/>
          <a:ext cx="5334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81</xdr:row>
      <xdr:rowOff>0</xdr:rowOff>
    </xdr:from>
    <xdr:to>
      <xdr:col>4</xdr:col>
      <xdr:colOff>76200</xdr:colOff>
      <xdr:row>81</xdr:row>
      <xdr:rowOff>0</xdr:rowOff>
    </xdr:to>
    <xdr:pic>
      <xdr:nvPicPr>
        <xdr:cNvPr id="1744" name="Picture 2">
          <a:extLst>
            <a:ext uri="{FF2B5EF4-FFF2-40B4-BE49-F238E27FC236}">
              <a16:creationId xmlns:a16="http://schemas.microsoft.com/office/drawing/2014/main" xmlns="" id="{00000000-0008-0000-02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" y="16135350"/>
          <a:ext cx="457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7327</xdr:colOff>
      <xdr:row>16</xdr:row>
      <xdr:rowOff>29307</xdr:rowOff>
    </xdr:from>
    <xdr:to>
      <xdr:col>4</xdr:col>
      <xdr:colOff>86305</xdr:colOff>
      <xdr:row>19</xdr:row>
      <xdr:rowOff>110269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269" y="5678365"/>
          <a:ext cx="481959" cy="5572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50"/>
  <sheetViews>
    <sheetView topLeftCell="A14" workbookViewId="0">
      <selection activeCell="D16" sqref="D16"/>
    </sheetView>
  </sheetViews>
  <sheetFormatPr defaultRowHeight="12.75"/>
  <cols>
    <col min="1" max="1" width="89.42578125" customWidth="1"/>
    <col min="2" max="2" width="8.85546875" customWidth="1"/>
  </cols>
  <sheetData>
    <row r="1" spans="1:1" ht="14.25">
      <c r="A1" s="19" t="s">
        <v>315</v>
      </c>
    </row>
    <row r="2" spans="1:1" ht="17.25" customHeight="1">
      <c r="A2" s="20" t="s">
        <v>316</v>
      </c>
    </row>
    <row r="3" spans="1:1" ht="75" customHeight="1">
      <c r="A3" s="21" t="s">
        <v>317</v>
      </c>
    </row>
    <row r="4" spans="1:1" ht="14.25">
      <c r="A4" s="21"/>
    </row>
    <row r="5" spans="1:1" ht="28.5">
      <c r="A5" s="21" t="s">
        <v>28</v>
      </c>
    </row>
    <row r="6" spans="1:1" ht="15" customHeight="1">
      <c r="A6" s="21"/>
    </row>
    <row r="7" spans="1:1" ht="57">
      <c r="A7" s="21" t="s">
        <v>318</v>
      </c>
    </row>
    <row r="8" spans="1:1" ht="19.899999999999999" customHeight="1">
      <c r="A8" s="21"/>
    </row>
    <row r="9" spans="1:1" ht="14.25">
      <c r="A9" s="21" t="s">
        <v>319</v>
      </c>
    </row>
    <row r="10" spans="1:1" ht="14.25" customHeight="1">
      <c r="A10" s="21"/>
    </row>
    <row r="11" spans="1:1" ht="28.5">
      <c r="A11" s="21" t="s">
        <v>29</v>
      </c>
    </row>
    <row r="12" spans="1:1" ht="42.75">
      <c r="A12" s="21" t="s">
        <v>30</v>
      </c>
    </row>
    <row r="13" spans="1:1" ht="14.25">
      <c r="A13" s="21"/>
    </row>
    <row r="14" spans="1:1" ht="14.45" customHeight="1">
      <c r="A14" s="20" t="s">
        <v>31</v>
      </c>
    </row>
    <row r="15" spans="1:1" ht="14.25">
      <c r="A15" s="21"/>
    </row>
    <row r="16" spans="1:1" ht="45">
      <c r="A16" s="20" t="s">
        <v>320</v>
      </c>
    </row>
    <row r="17" spans="1:1" ht="14.25">
      <c r="A17" s="21"/>
    </row>
    <row r="18" spans="1:1" ht="46.5" customHeight="1">
      <c r="A18" s="20" t="s">
        <v>321</v>
      </c>
    </row>
    <row r="19" spans="1:1" ht="14.25">
      <c r="A19" s="21"/>
    </row>
    <row r="20" spans="1:1" ht="74.25" customHeight="1">
      <c r="A20" s="20" t="s">
        <v>322</v>
      </c>
    </row>
    <row r="21" spans="1:1" ht="14.25">
      <c r="A21" s="21"/>
    </row>
    <row r="22" spans="1:1" ht="91.5" customHeight="1">
      <c r="A22" s="20" t="s">
        <v>323</v>
      </c>
    </row>
    <row r="23" spans="1:1" ht="14.25">
      <c r="A23" s="21"/>
    </row>
    <row r="24" spans="1:1" ht="72.75" customHeight="1">
      <c r="A24" s="20" t="s">
        <v>324</v>
      </c>
    </row>
    <row r="25" spans="1:1" ht="14.25">
      <c r="A25" s="21"/>
    </row>
    <row r="26" spans="1:1" ht="75" customHeight="1">
      <c r="A26" s="21" t="s">
        <v>325</v>
      </c>
    </row>
    <row r="27" spans="1:1" ht="14.25">
      <c r="A27" s="21" t="s">
        <v>326</v>
      </c>
    </row>
    <row r="28" spans="1:1" ht="85.5" customHeight="1">
      <c r="A28" s="20"/>
    </row>
    <row r="29" spans="1:1" ht="30.75">
      <c r="A29" s="20" t="s">
        <v>327</v>
      </c>
    </row>
    <row r="30" spans="1:1" ht="46.5" customHeight="1">
      <c r="A30" s="21"/>
    </row>
    <row r="31" spans="1:1" ht="30.75">
      <c r="A31" s="20" t="s">
        <v>328</v>
      </c>
    </row>
    <row r="32" spans="1:1" ht="14.25">
      <c r="A32" s="21"/>
    </row>
    <row r="33" spans="1:1" ht="73.5">
      <c r="A33" s="20" t="s">
        <v>329</v>
      </c>
    </row>
    <row r="34" spans="1:1" ht="35.25" customHeight="1">
      <c r="A34" s="21"/>
    </row>
    <row r="35" spans="1:1" ht="59.25">
      <c r="A35" s="20" t="s">
        <v>330</v>
      </c>
    </row>
    <row r="36" spans="1:1" ht="64.5" customHeight="1">
      <c r="A36" s="21"/>
    </row>
    <row r="37" spans="1:1" ht="59.25">
      <c r="A37" s="20" t="s">
        <v>331</v>
      </c>
    </row>
    <row r="38" spans="1:1" ht="61.5" customHeight="1">
      <c r="A38" s="21"/>
    </row>
    <row r="39" spans="1:1" ht="16.5">
      <c r="A39" s="20" t="s">
        <v>332</v>
      </c>
    </row>
    <row r="40" spans="1:1" ht="63.75" customHeight="1">
      <c r="A40" s="21"/>
    </row>
    <row r="41" spans="1:1" ht="30.75">
      <c r="A41" s="20" t="s">
        <v>333</v>
      </c>
    </row>
    <row r="42" spans="1:1" ht="57.75" customHeight="1">
      <c r="A42" s="21"/>
    </row>
    <row r="43" spans="1:1" ht="16.5">
      <c r="A43" s="20" t="s">
        <v>334</v>
      </c>
    </row>
    <row r="44" spans="1:1" ht="32.25" customHeight="1">
      <c r="A44" s="21"/>
    </row>
    <row r="45" spans="1:1" ht="14.25">
      <c r="A45" s="21" t="s">
        <v>335</v>
      </c>
    </row>
    <row r="46" spans="1:1" ht="14.25">
      <c r="A46" s="21"/>
    </row>
    <row r="47" spans="1:1" ht="14.25">
      <c r="A47" s="21"/>
    </row>
    <row r="48" spans="1:1" ht="14.25">
      <c r="A48" s="21" t="s">
        <v>336</v>
      </c>
    </row>
    <row r="49" spans="1:1" ht="14.25">
      <c r="A49" s="21" t="s">
        <v>32</v>
      </c>
    </row>
    <row r="50" spans="1:1" ht="15">
      <c r="A50" s="17"/>
    </row>
  </sheetData>
  <sheetProtection password="A2C5" sheet="1"/>
  <phoneticPr fontId="18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D315"/>
  <sheetViews>
    <sheetView workbookViewId="0">
      <selection activeCell="AJ10" sqref="AJ10:AW10"/>
    </sheetView>
  </sheetViews>
  <sheetFormatPr defaultColWidth="1.7109375" defaultRowHeight="9.75" customHeight="1"/>
  <cols>
    <col min="1" max="1" width="1.5703125" customWidth="1"/>
    <col min="2" max="2" width="2.28515625" customWidth="1"/>
    <col min="3" max="34" width="1.7109375" customWidth="1"/>
    <col min="35" max="35" width="1.5703125" customWidth="1"/>
  </cols>
  <sheetData>
    <row r="1" spans="1:56" ht="15.75">
      <c r="A1" s="1"/>
      <c r="B1" s="10"/>
      <c r="C1" s="10"/>
      <c r="D1" s="10"/>
      <c r="E1" s="10"/>
      <c r="F1" s="89" t="s">
        <v>2</v>
      </c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22"/>
      <c r="AY1" s="23"/>
      <c r="AZ1" s="24"/>
      <c r="BA1" s="24"/>
      <c r="BB1" s="24"/>
      <c r="BC1" s="24"/>
      <c r="BD1" s="24"/>
    </row>
    <row r="2" spans="1:56" ht="12.75">
      <c r="A2" s="2"/>
      <c r="B2" s="11"/>
      <c r="C2" s="11"/>
      <c r="D2" s="11"/>
      <c r="E2" s="11"/>
      <c r="F2" s="90" t="e">
        <f>'PRÉ-ENQUADRAMENTO'!F19:AX19</f>
        <v>#N/A</v>
      </c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25"/>
      <c r="AY2" s="23"/>
      <c r="AZ2" s="24"/>
      <c r="BA2" s="24"/>
      <c r="BB2" s="24"/>
      <c r="BC2" s="24"/>
      <c r="BD2" s="24"/>
    </row>
    <row r="3" spans="1:56" ht="12.75">
      <c r="A3" s="2"/>
      <c r="B3" s="11"/>
      <c r="C3" s="11"/>
      <c r="D3" s="11"/>
      <c r="E3" s="11"/>
      <c r="F3" s="90" t="s">
        <v>3</v>
      </c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26"/>
      <c r="AS3" s="26"/>
      <c r="AT3" s="26"/>
      <c r="AU3" s="26"/>
      <c r="AV3" s="26"/>
      <c r="AW3" s="26"/>
      <c r="AX3" s="25"/>
      <c r="AY3" s="23"/>
      <c r="AZ3" s="24"/>
      <c r="BA3" s="24"/>
      <c r="BB3" s="24"/>
      <c r="BC3" s="24"/>
      <c r="BD3" s="24"/>
    </row>
    <row r="4" spans="1:56" ht="12.75">
      <c r="A4" s="2"/>
      <c r="B4" s="11"/>
      <c r="C4" s="11"/>
      <c r="D4" s="11"/>
      <c r="E4" s="11"/>
      <c r="F4" s="88" t="s">
        <v>345</v>
      </c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</row>
    <row r="5" spans="1:56" ht="3" customHeight="1">
      <c r="A5" s="2"/>
      <c r="B5" s="11"/>
      <c r="C5" s="11"/>
      <c r="D5" s="11"/>
      <c r="E5" s="11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5"/>
      <c r="AY5" s="24"/>
      <c r="AZ5" s="24"/>
      <c r="BA5" s="24"/>
      <c r="BB5" s="24"/>
      <c r="BC5" s="24"/>
      <c r="BD5" s="24"/>
    </row>
    <row r="6" spans="1:56" ht="15.75" customHeight="1">
      <c r="A6" s="2"/>
      <c r="B6" s="95" t="s">
        <v>13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4"/>
    </row>
    <row r="7" spans="1:56" s="34" customFormat="1" ht="3" customHeight="1">
      <c r="A7" s="32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33"/>
    </row>
    <row r="8" spans="1:56" s="34" customFormat="1" ht="9.75" customHeight="1">
      <c r="A8" s="32"/>
      <c r="B8" s="96" t="s">
        <v>14</v>
      </c>
      <c r="C8" s="97"/>
      <c r="D8" s="97"/>
      <c r="E8" s="97"/>
      <c r="F8" s="97"/>
      <c r="G8" s="97"/>
      <c r="H8" s="97"/>
      <c r="I8" s="97"/>
      <c r="J8" s="97"/>
      <c r="K8" s="97"/>
      <c r="L8" s="98" t="str">
        <f>'PRÉ-ENQUADRAMENTO'!L50</f>
        <v xml:space="preserve"> </v>
      </c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9"/>
      <c r="AJ8" s="96" t="s">
        <v>15</v>
      </c>
      <c r="AK8" s="97"/>
      <c r="AL8" s="97"/>
      <c r="AM8" s="97"/>
      <c r="AN8" s="97"/>
      <c r="AO8" s="100">
        <f>'PRÉ-ENQUADRAMENTO'!AN50</f>
        <v>0</v>
      </c>
      <c r="AP8" s="100"/>
      <c r="AQ8" s="100"/>
      <c r="AR8" s="100"/>
      <c r="AS8" s="100"/>
      <c r="AT8" s="100"/>
      <c r="AU8" s="100"/>
      <c r="AV8" s="100"/>
      <c r="AW8" s="101"/>
      <c r="AX8" s="33"/>
    </row>
    <row r="9" spans="1:56" s="34" customFormat="1" ht="9.75" customHeight="1">
      <c r="A9" s="32"/>
      <c r="B9" s="96" t="s">
        <v>6</v>
      </c>
      <c r="C9" s="97"/>
      <c r="D9" s="97"/>
      <c r="E9" s="97"/>
      <c r="F9" s="97"/>
      <c r="G9" s="97"/>
      <c r="H9" s="97"/>
      <c r="I9" s="97"/>
      <c r="J9" s="97"/>
      <c r="K9" s="97"/>
      <c r="L9" s="98" t="str">
        <f>'PRÉ-ENQUADRAMENTO'!L52</f>
        <v xml:space="preserve"> </v>
      </c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107" t="s">
        <v>16</v>
      </c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9"/>
      <c r="AX9" s="33"/>
    </row>
    <row r="10" spans="1:56" s="34" customFormat="1" ht="9.75" customHeight="1">
      <c r="A10" s="32"/>
      <c r="B10" s="96" t="s">
        <v>7</v>
      </c>
      <c r="C10" s="97"/>
      <c r="D10" s="97"/>
      <c r="E10" s="97"/>
      <c r="F10" s="97"/>
      <c r="G10" s="97"/>
      <c r="H10" s="97"/>
      <c r="I10" s="97"/>
      <c r="J10" s="97"/>
      <c r="K10" s="97"/>
      <c r="L10" s="98">
        <f>'PRÉ-ENQUADRAMENTO'!L53</f>
        <v>0</v>
      </c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2" t="str">
        <f>'PRÉ-ENQUADRAMENTO'!AK53</f>
        <v>Inscr. Est.</v>
      </c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4"/>
      <c r="AX10" s="33"/>
    </row>
    <row r="11" spans="1:56" s="34" customFormat="1" ht="3" customHeight="1">
      <c r="A11" s="32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33"/>
    </row>
    <row r="12" spans="1:56" s="34" customFormat="1" ht="10.5" customHeight="1">
      <c r="A12" s="32"/>
      <c r="B12" s="102" t="s">
        <v>17</v>
      </c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33"/>
    </row>
    <row r="13" spans="1:56" s="34" customFormat="1" ht="3" customHeight="1">
      <c r="A13" s="32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33"/>
    </row>
    <row r="14" spans="1:56" s="34" customFormat="1" ht="9.75" customHeight="1">
      <c r="A14" s="32"/>
      <c r="B14" s="96" t="s">
        <v>18</v>
      </c>
      <c r="C14" s="97"/>
      <c r="D14" s="97"/>
      <c r="E14" s="97"/>
      <c r="F14" s="97"/>
      <c r="G14" s="97"/>
      <c r="H14" s="97"/>
      <c r="I14" s="97"/>
      <c r="J14" s="97"/>
      <c r="K14" s="97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4"/>
      <c r="AJ14" s="96" t="s">
        <v>15</v>
      </c>
      <c r="AK14" s="97"/>
      <c r="AL14" s="97"/>
      <c r="AM14" s="97"/>
      <c r="AN14" s="97"/>
      <c r="AO14" s="105"/>
      <c r="AP14" s="105"/>
      <c r="AQ14" s="105"/>
      <c r="AR14" s="105"/>
      <c r="AS14" s="105"/>
      <c r="AT14" s="105"/>
      <c r="AU14" s="105"/>
      <c r="AV14" s="105"/>
      <c r="AW14" s="106"/>
      <c r="AX14" s="33"/>
    </row>
    <row r="15" spans="1:56" s="34" customFormat="1" ht="9.75" customHeight="1">
      <c r="A15" s="32"/>
      <c r="B15" s="96" t="s">
        <v>6</v>
      </c>
      <c r="C15" s="97"/>
      <c r="D15" s="97"/>
      <c r="E15" s="97"/>
      <c r="F15" s="97"/>
      <c r="G15" s="97"/>
      <c r="H15" s="97"/>
      <c r="I15" s="97"/>
      <c r="J15" s="97"/>
      <c r="K15" s="97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7" t="s">
        <v>16</v>
      </c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9"/>
      <c r="AX15" s="33"/>
    </row>
    <row r="16" spans="1:56" s="34" customFormat="1" ht="9.75" customHeight="1">
      <c r="A16" s="32"/>
      <c r="B16" s="96" t="s">
        <v>7</v>
      </c>
      <c r="C16" s="97"/>
      <c r="D16" s="97"/>
      <c r="E16" s="97"/>
      <c r="F16" s="97"/>
      <c r="G16" s="97"/>
      <c r="H16" s="97"/>
      <c r="I16" s="97"/>
      <c r="J16" s="97"/>
      <c r="K16" s="97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10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2"/>
      <c r="AX16" s="33"/>
    </row>
    <row r="17" spans="1:50" s="34" customFormat="1" ht="3" customHeight="1">
      <c r="A17" s="32"/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33"/>
    </row>
    <row r="18" spans="1:50" s="34" customFormat="1" ht="9.75" customHeight="1">
      <c r="A18" s="32"/>
      <c r="B18" s="96" t="s">
        <v>18</v>
      </c>
      <c r="C18" s="97"/>
      <c r="D18" s="97"/>
      <c r="E18" s="97"/>
      <c r="F18" s="97"/>
      <c r="G18" s="97"/>
      <c r="H18" s="97"/>
      <c r="I18" s="97"/>
      <c r="J18" s="97"/>
      <c r="K18" s="97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4"/>
      <c r="AJ18" s="96" t="s">
        <v>15</v>
      </c>
      <c r="AK18" s="97"/>
      <c r="AL18" s="97"/>
      <c r="AM18" s="97"/>
      <c r="AN18" s="97"/>
      <c r="AO18" s="105"/>
      <c r="AP18" s="105"/>
      <c r="AQ18" s="105"/>
      <c r="AR18" s="105"/>
      <c r="AS18" s="105"/>
      <c r="AT18" s="105"/>
      <c r="AU18" s="105"/>
      <c r="AV18" s="105"/>
      <c r="AW18" s="106"/>
      <c r="AX18" s="33"/>
    </row>
    <row r="19" spans="1:50" s="34" customFormat="1" ht="9.75" customHeight="1">
      <c r="A19" s="32"/>
      <c r="B19" s="96" t="s">
        <v>6</v>
      </c>
      <c r="C19" s="97"/>
      <c r="D19" s="97"/>
      <c r="E19" s="97"/>
      <c r="F19" s="97"/>
      <c r="G19" s="97"/>
      <c r="H19" s="97"/>
      <c r="I19" s="97"/>
      <c r="J19" s="97"/>
      <c r="K19" s="97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7" t="s">
        <v>16</v>
      </c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9"/>
      <c r="AX19" s="33"/>
    </row>
    <row r="20" spans="1:50" s="34" customFormat="1" ht="9.75" customHeight="1">
      <c r="A20" s="32"/>
      <c r="B20" s="96" t="s">
        <v>7</v>
      </c>
      <c r="C20" s="97"/>
      <c r="D20" s="97"/>
      <c r="E20" s="97"/>
      <c r="F20" s="97"/>
      <c r="G20" s="97"/>
      <c r="H20" s="97"/>
      <c r="I20" s="97"/>
      <c r="J20" s="97"/>
      <c r="K20" s="97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10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2"/>
      <c r="AX20" s="33"/>
    </row>
    <row r="21" spans="1:50" s="34" customFormat="1" ht="3" customHeight="1">
      <c r="A21" s="32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33"/>
    </row>
    <row r="22" spans="1:50" s="34" customFormat="1" ht="9.75" customHeight="1">
      <c r="A22" s="32"/>
      <c r="B22" s="96" t="s">
        <v>18</v>
      </c>
      <c r="C22" s="97"/>
      <c r="D22" s="97"/>
      <c r="E22" s="97"/>
      <c r="F22" s="97"/>
      <c r="G22" s="97"/>
      <c r="H22" s="97"/>
      <c r="I22" s="97"/>
      <c r="J22" s="97"/>
      <c r="K22" s="97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4"/>
      <c r="AJ22" s="96" t="s">
        <v>15</v>
      </c>
      <c r="AK22" s="97"/>
      <c r="AL22" s="97"/>
      <c r="AM22" s="97"/>
      <c r="AN22" s="97"/>
      <c r="AO22" s="105"/>
      <c r="AP22" s="105"/>
      <c r="AQ22" s="105"/>
      <c r="AR22" s="105"/>
      <c r="AS22" s="105"/>
      <c r="AT22" s="105"/>
      <c r="AU22" s="105"/>
      <c r="AV22" s="105"/>
      <c r="AW22" s="106"/>
      <c r="AX22" s="33"/>
    </row>
    <row r="23" spans="1:50" s="34" customFormat="1" ht="9.75" customHeight="1">
      <c r="A23" s="32"/>
      <c r="B23" s="96" t="s">
        <v>6</v>
      </c>
      <c r="C23" s="97"/>
      <c r="D23" s="97"/>
      <c r="E23" s="97"/>
      <c r="F23" s="97"/>
      <c r="G23" s="97"/>
      <c r="H23" s="97"/>
      <c r="I23" s="97"/>
      <c r="J23" s="97"/>
      <c r="K23" s="97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7" t="s">
        <v>16</v>
      </c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9"/>
      <c r="AX23" s="33"/>
    </row>
    <row r="24" spans="1:50" s="34" customFormat="1" ht="9.75" customHeight="1">
      <c r="A24" s="32"/>
      <c r="B24" s="96" t="s">
        <v>7</v>
      </c>
      <c r="C24" s="97"/>
      <c r="D24" s="97"/>
      <c r="E24" s="97"/>
      <c r="F24" s="97"/>
      <c r="G24" s="97"/>
      <c r="H24" s="97"/>
      <c r="I24" s="97"/>
      <c r="J24" s="97"/>
      <c r="K24" s="97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10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2"/>
      <c r="AX24" s="33"/>
    </row>
    <row r="25" spans="1:50" s="34" customFormat="1" ht="3" customHeight="1">
      <c r="A25" s="32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33"/>
    </row>
    <row r="26" spans="1:50" s="34" customFormat="1" ht="9.75" customHeight="1">
      <c r="A26" s="32"/>
      <c r="B26" s="96" t="s">
        <v>18</v>
      </c>
      <c r="C26" s="97"/>
      <c r="D26" s="97"/>
      <c r="E26" s="97"/>
      <c r="F26" s="97"/>
      <c r="G26" s="97"/>
      <c r="H26" s="97"/>
      <c r="I26" s="97"/>
      <c r="J26" s="97"/>
      <c r="K26" s="97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4"/>
      <c r="AJ26" s="96" t="s">
        <v>15</v>
      </c>
      <c r="AK26" s="97"/>
      <c r="AL26" s="97"/>
      <c r="AM26" s="97"/>
      <c r="AN26" s="97"/>
      <c r="AO26" s="105"/>
      <c r="AP26" s="105"/>
      <c r="AQ26" s="105"/>
      <c r="AR26" s="105"/>
      <c r="AS26" s="105"/>
      <c r="AT26" s="105"/>
      <c r="AU26" s="105"/>
      <c r="AV26" s="105"/>
      <c r="AW26" s="106"/>
      <c r="AX26" s="33"/>
    </row>
    <row r="27" spans="1:50" s="34" customFormat="1" ht="9.75" customHeight="1">
      <c r="A27" s="32"/>
      <c r="B27" s="96" t="s">
        <v>6</v>
      </c>
      <c r="C27" s="97"/>
      <c r="D27" s="97"/>
      <c r="E27" s="97"/>
      <c r="F27" s="97"/>
      <c r="G27" s="97"/>
      <c r="H27" s="97"/>
      <c r="I27" s="97"/>
      <c r="J27" s="97"/>
      <c r="K27" s="97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7" t="s">
        <v>16</v>
      </c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9"/>
      <c r="AX27" s="33"/>
    </row>
    <row r="28" spans="1:50" s="34" customFormat="1" ht="9.75" customHeight="1">
      <c r="A28" s="32"/>
      <c r="B28" s="96" t="s">
        <v>7</v>
      </c>
      <c r="C28" s="97"/>
      <c r="D28" s="97"/>
      <c r="E28" s="97"/>
      <c r="F28" s="97"/>
      <c r="G28" s="97"/>
      <c r="H28" s="97"/>
      <c r="I28" s="97"/>
      <c r="J28" s="97"/>
      <c r="K28" s="97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10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2"/>
      <c r="AX28" s="33"/>
    </row>
    <row r="29" spans="1:50" s="34" customFormat="1" ht="3" customHeight="1">
      <c r="A29" s="32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33"/>
    </row>
    <row r="30" spans="1:50" s="34" customFormat="1" ht="9.75" customHeight="1">
      <c r="A30" s="32"/>
      <c r="B30" s="96" t="s">
        <v>18</v>
      </c>
      <c r="C30" s="97"/>
      <c r="D30" s="97"/>
      <c r="E30" s="97"/>
      <c r="F30" s="97"/>
      <c r="G30" s="97"/>
      <c r="H30" s="97"/>
      <c r="I30" s="97"/>
      <c r="J30" s="97"/>
      <c r="K30" s="97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4"/>
      <c r="AJ30" s="96" t="s">
        <v>15</v>
      </c>
      <c r="AK30" s="97"/>
      <c r="AL30" s="97"/>
      <c r="AM30" s="97"/>
      <c r="AN30" s="97"/>
      <c r="AO30" s="105"/>
      <c r="AP30" s="105"/>
      <c r="AQ30" s="105"/>
      <c r="AR30" s="105"/>
      <c r="AS30" s="105"/>
      <c r="AT30" s="105"/>
      <c r="AU30" s="105"/>
      <c r="AV30" s="105"/>
      <c r="AW30" s="106"/>
      <c r="AX30" s="33"/>
    </row>
    <row r="31" spans="1:50" s="34" customFormat="1" ht="9.75" customHeight="1">
      <c r="A31" s="32"/>
      <c r="B31" s="96" t="s">
        <v>6</v>
      </c>
      <c r="C31" s="97"/>
      <c r="D31" s="97"/>
      <c r="E31" s="97"/>
      <c r="F31" s="97"/>
      <c r="G31" s="97"/>
      <c r="H31" s="97"/>
      <c r="I31" s="97"/>
      <c r="J31" s="97"/>
      <c r="K31" s="97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13" t="s">
        <v>16</v>
      </c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5"/>
      <c r="AX31" s="33"/>
    </row>
    <row r="32" spans="1:50" s="34" customFormat="1" ht="9.75" customHeight="1">
      <c r="A32" s="32"/>
      <c r="B32" s="96" t="s">
        <v>7</v>
      </c>
      <c r="C32" s="97"/>
      <c r="D32" s="97"/>
      <c r="E32" s="97"/>
      <c r="F32" s="97"/>
      <c r="G32" s="97"/>
      <c r="H32" s="97"/>
      <c r="I32" s="97"/>
      <c r="J32" s="97"/>
      <c r="K32" s="97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10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2"/>
      <c r="AX32" s="33"/>
    </row>
    <row r="33" spans="1:50" s="34" customFormat="1" ht="3" customHeight="1">
      <c r="A33" s="32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33"/>
    </row>
    <row r="34" spans="1:50" s="34" customFormat="1" ht="9.75" customHeight="1">
      <c r="A34" s="32"/>
      <c r="B34" s="96" t="s">
        <v>18</v>
      </c>
      <c r="C34" s="97"/>
      <c r="D34" s="97"/>
      <c r="E34" s="97"/>
      <c r="F34" s="97"/>
      <c r="G34" s="97"/>
      <c r="H34" s="97"/>
      <c r="I34" s="97"/>
      <c r="J34" s="97"/>
      <c r="K34" s="97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4"/>
      <c r="AJ34" s="96" t="s">
        <v>15</v>
      </c>
      <c r="AK34" s="97"/>
      <c r="AL34" s="97"/>
      <c r="AM34" s="97"/>
      <c r="AN34" s="97"/>
      <c r="AO34" s="105"/>
      <c r="AP34" s="105"/>
      <c r="AQ34" s="105"/>
      <c r="AR34" s="105"/>
      <c r="AS34" s="105"/>
      <c r="AT34" s="105"/>
      <c r="AU34" s="105"/>
      <c r="AV34" s="105"/>
      <c r="AW34" s="106"/>
      <c r="AX34" s="33"/>
    </row>
    <row r="35" spans="1:50" s="34" customFormat="1" ht="9.75" customHeight="1">
      <c r="A35" s="32"/>
      <c r="B35" s="96" t="s">
        <v>6</v>
      </c>
      <c r="C35" s="97"/>
      <c r="D35" s="97"/>
      <c r="E35" s="97"/>
      <c r="F35" s="97"/>
      <c r="G35" s="97"/>
      <c r="H35" s="97"/>
      <c r="I35" s="97"/>
      <c r="J35" s="97"/>
      <c r="K35" s="97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7" t="s">
        <v>16</v>
      </c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9"/>
      <c r="AX35" s="33"/>
    </row>
    <row r="36" spans="1:50" s="34" customFormat="1" ht="9.75" customHeight="1">
      <c r="A36" s="32"/>
      <c r="B36" s="96" t="s">
        <v>7</v>
      </c>
      <c r="C36" s="97"/>
      <c r="D36" s="97"/>
      <c r="E36" s="97"/>
      <c r="F36" s="97"/>
      <c r="G36" s="97"/>
      <c r="H36" s="97"/>
      <c r="I36" s="97"/>
      <c r="J36" s="97"/>
      <c r="K36" s="97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10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2"/>
      <c r="AX36" s="33"/>
    </row>
    <row r="37" spans="1:50" s="34" customFormat="1" ht="3" customHeight="1">
      <c r="A37" s="32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33"/>
    </row>
    <row r="38" spans="1:50" s="34" customFormat="1" ht="9.75" customHeight="1">
      <c r="A38" s="32"/>
      <c r="B38" s="96" t="s">
        <v>18</v>
      </c>
      <c r="C38" s="97"/>
      <c r="D38" s="97"/>
      <c r="E38" s="97"/>
      <c r="F38" s="97"/>
      <c r="G38" s="97"/>
      <c r="H38" s="97"/>
      <c r="I38" s="97"/>
      <c r="J38" s="97"/>
      <c r="K38" s="97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4"/>
      <c r="AJ38" s="96" t="s">
        <v>15</v>
      </c>
      <c r="AK38" s="97"/>
      <c r="AL38" s="97"/>
      <c r="AM38" s="97"/>
      <c r="AN38" s="97"/>
      <c r="AO38" s="105"/>
      <c r="AP38" s="105"/>
      <c r="AQ38" s="105"/>
      <c r="AR38" s="105"/>
      <c r="AS38" s="105"/>
      <c r="AT38" s="105"/>
      <c r="AU38" s="105"/>
      <c r="AV38" s="105"/>
      <c r="AW38" s="106"/>
      <c r="AX38" s="33"/>
    </row>
    <row r="39" spans="1:50" s="34" customFormat="1" ht="9.75" customHeight="1">
      <c r="A39" s="32"/>
      <c r="B39" s="96" t="s">
        <v>6</v>
      </c>
      <c r="C39" s="97"/>
      <c r="D39" s="97"/>
      <c r="E39" s="97"/>
      <c r="F39" s="97"/>
      <c r="G39" s="97"/>
      <c r="H39" s="97"/>
      <c r="I39" s="97"/>
      <c r="J39" s="97"/>
      <c r="K39" s="97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7" t="s">
        <v>16</v>
      </c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9"/>
      <c r="AX39" s="33"/>
    </row>
    <row r="40" spans="1:50" s="34" customFormat="1" ht="9.75" customHeight="1">
      <c r="A40" s="32"/>
      <c r="B40" s="96" t="s">
        <v>7</v>
      </c>
      <c r="C40" s="97"/>
      <c r="D40" s="97"/>
      <c r="E40" s="97"/>
      <c r="F40" s="97"/>
      <c r="G40" s="97"/>
      <c r="H40" s="97"/>
      <c r="I40" s="97"/>
      <c r="J40" s="97"/>
      <c r="K40" s="97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10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2"/>
      <c r="AX40" s="33"/>
    </row>
    <row r="41" spans="1:50" s="34" customFormat="1" ht="3" customHeight="1">
      <c r="A41" s="32"/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33"/>
    </row>
    <row r="42" spans="1:50" s="34" customFormat="1" ht="9.75" customHeight="1">
      <c r="A42" s="32"/>
      <c r="B42" s="96" t="s">
        <v>18</v>
      </c>
      <c r="C42" s="97"/>
      <c r="D42" s="97"/>
      <c r="E42" s="97"/>
      <c r="F42" s="97"/>
      <c r="G42" s="97"/>
      <c r="H42" s="97"/>
      <c r="I42" s="97"/>
      <c r="J42" s="97"/>
      <c r="K42" s="97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4"/>
      <c r="AJ42" s="96" t="s">
        <v>15</v>
      </c>
      <c r="AK42" s="97"/>
      <c r="AL42" s="97"/>
      <c r="AM42" s="97"/>
      <c r="AN42" s="97"/>
      <c r="AO42" s="105"/>
      <c r="AP42" s="105"/>
      <c r="AQ42" s="105"/>
      <c r="AR42" s="105"/>
      <c r="AS42" s="105"/>
      <c r="AT42" s="105"/>
      <c r="AU42" s="105"/>
      <c r="AV42" s="105"/>
      <c r="AW42" s="106"/>
      <c r="AX42" s="33"/>
    </row>
    <row r="43" spans="1:50" s="34" customFormat="1" ht="9.75" customHeight="1">
      <c r="A43" s="32"/>
      <c r="B43" s="96" t="s">
        <v>6</v>
      </c>
      <c r="C43" s="97"/>
      <c r="D43" s="97"/>
      <c r="E43" s="97"/>
      <c r="F43" s="97"/>
      <c r="G43" s="97"/>
      <c r="H43" s="97"/>
      <c r="I43" s="97"/>
      <c r="J43" s="97"/>
      <c r="K43" s="97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7" t="s">
        <v>16</v>
      </c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9"/>
      <c r="AX43" s="33"/>
    </row>
    <row r="44" spans="1:50" s="34" customFormat="1" ht="9.75" customHeight="1">
      <c r="A44" s="32"/>
      <c r="B44" s="96" t="s">
        <v>7</v>
      </c>
      <c r="C44" s="97"/>
      <c r="D44" s="97"/>
      <c r="E44" s="97"/>
      <c r="F44" s="97"/>
      <c r="G44" s="97"/>
      <c r="H44" s="97"/>
      <c r="I44" s="97"/>
      <c r="J44" s="97"/>
      <c r="K44" s="97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10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2"/>
      <c r="AX44" s="33"/>
    </row>
    <row r="45" spans="1:50" s="34" customFormat="1" ht="3" customHeight="1">
      <c r="A45" s="32"/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33"/>
    </row>
    <row r="46" spans="1:50" s="34" customFormat="1" ht="9.75" customHeight="1">
      <c r="A46" s="32"/>
      <c r="B46" s="96" t="s">
        <v>18</v>
      </c>
      <c r="C46" s="97"/>
      <c r="D46" s="97"/>
      <c r="E46" s="97"/>
      <c r="F46" s="97"/>
      <c r="G46" s="97"/>
      <c r="H46" s="97"/>
      <c r="I46" s="97"/>
      <c r="J46" s="97"/>
      <c r="K46" s="97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4"/>
      <c r="AJ46" s="96" t="s">
        <v>15</v>
      </c>
      <c r="AK46" s="97"/>
      <c r="AL46" s="97"/>
      <c r="AM46" s="97"/>
      <c r="AN46" s="97"/>
      <c r="AO46" s="105"/>
      <c r="AP46" s="105"/>
      <c r="AQ46" s="105"/>
      <c r="AR46" s="105"/>
      <c r="AS46" s="105"/>
      <c r="AT46" s="105"/>
      <c r="AU46" s="105"/>
      <c r="AV46" s="105"/>
      <c r="AW46" s="106"/>
      <c r="AX46" s="33"/>
    </row>
    <row r="47" spans="1:50" s="34" customFormat="1" ht="9.75" customHeight="1">
      <c r="A47" s="32"/>
      <c r="B47" s="96" t="s">
        <v>6</v>
      </c>
      <c r="C47" s="97"/>
      <c r="D47" s="97"/>
      <c r="E47" s="97"/>
      <c r="F47" s="97"/>
      <c r="G47" s="97"/>
      <c r="H47" s="97"/>
      <c r="I47" s="97"/>
      <c r="J47" s="97"/>
      <c r="K47" s="97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7" t="s">
        <v>16</v>
      </c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9"/>
      <c r="AX47" s="33"/>
    </row>
    <row r="48" spans="1:50" s="34" customFormat="1" ht="9.75" customHeight="1">
      <c r="A48" s="32"/>
      <c r="B48" s="96" t="s">
        <v>7</v>
      </c>
      <c r="C48" s="97"/>
      <c r="D48" s="97"/>
      <c r="E48" s="97"/>
      <c r="F48" s="97"/>
      <c r="G48" s="97"/>
      <c r="H48" s="97"/>
      <c r="I48" s="97"/>
      <c r="J48" s="97"/>
      <c r="K48" s="97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10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2"/>
      <c r="AX48" s="33"/>
    </row>
    <row r="49" spans="1:50" s="34" customFormat="1" ht="3" customHeight="1">
      <c r="A49" s="32"/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33"/>
    </row>
    <row r="50" spans="1:50" s="34" customFormat="1" ht="9.75" customHeight="1">
      <c r="A50" s="32"/>
      <c r="B50" s="96" t="s">
        <v>18</v>
      </c>
      <c r="C50" s="97"/>
      <c r="D50" s="97"/>
      <c r="E50" s="97"/>
      <c r="F50" s="97"/>
      <c r="G50" s="97"/>
      <c r="H50" s="97"/>
      <c r="I50" s="97"/>
      <c r="J50" s="97"/>
      <c r="K50" s="97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4"/>
      <c r="AJ50" s="96" t="s">
        <v>15</v>
      </c>
      <c r="AK50" s="97"/>
      <c r="AL50" s="97"/>
      <c r="AM50" s="97"/>
      <c r="AN50" s="97"/>
      <c r="AO50" s="105"/>
      <c r="AP50" s="105"/>
      <c r="AQ50" s="105"/>
      <c r="AR50" s="105"/>
      <c r="AS50" s="105"/>
      <c r="AT50" s="105"/>
      <c r="AU50" s="105"/>
      <c r="AV50" s="105"/>
      <c r="AW50" s="106"/>
      <c r="AX50" s="33"/>
    </row>
    <row r="51" spans="1:50" s="34" customFormat="1" ht="9.75" customHeight="1">
      <c r="A51" s="32"/>
      <c r="B51" s="96" t="s">
        <v>6</v>
      </c>
      <c r="C51" s="97"/>
      <c r="D51" s="97"/>
      <c r="E51" s="97"/>
      <c r="F51" s="97"/>
      <c r="G51" s="97"/>
      <c r="H51" s="97"/>
      <c r="I51" s="97"/>
      <c r="J51" s="97"/>
      <c r="K51" s="97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7" t="s">
        <v>16</v>
      </c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9"/>
      <c r="AX51" s="33"/>
    </row>
    <row r="52" spans="1:50" s="34" customFormat="1" ht="9.75" customHeight="1">
      <c r="A52" s="32"/>
      <c r="B52" s="96" t="s">
        <v>7</v>
      </c>
      <c r="C52" s="97"/>
      <c r="D52" s="97"/>
      <c r="E52" s="97"/>
      <c r="F52" s="97"/>
      <c r="G52" s="97"/>
      <c r="H52" s="97"/>
      <c r="I52" s="97"/>
      <c r="J52" s="97"/>
      <c r="K52" s="97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10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2"/>
      <c r="AX52" s="33"/>
    </row>
    <row r="53" spans="1:50" s="34" customFormat="1" ht="3" customHeight="1">
      <c r="A53" s="32"/>
      <c r="B53" s="79"/>
      <c r="C53" s="79"/>
      <c r="D53" s="79"/>
      <c r="E53" s="79"/>
      <c r="F53" s="79"/>
      <c r="G53" s="79"/>
      <c r="H53" s="79"/>
      <c r="I53" s="79"/>
      <c r="J53" s="79"/>
      <c r="K53" s="79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33"/>
    </row>
    <row r="54" spans="1:50" s="34" customFormat="1" ht="9.75" customHeight="1">
      <c r="A54" s="32"/>
      <c r="B54" s="96" t="s">
        <v>18</v>
      </c>
      <c r="C54" s="97"/>
      <c r="D54" s="97"/>
      <c r="E54" s="97"/>
      <c r="F54" s="97"/>
      <c r="G54" s="97"/>
      <c r="H54" s="97"/>
      <c r="I54" s="97"/>
      <c r="J54" s="97"/>
      <c r="K54" s="97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4"/>
      <c r="AJ54" s="96" t="s">
        <v>15</v>
      </c>
      <c r="AK54" s="97"/>
      <c r="AL54" s="97"/>
      <c r="AM54" s="97"/>
      <c r="AN54" s="97"/>
      <c r="AO54" s="105"/>
      <c r="AP54" s="105"/>
      <c r="AQ54" s="105"/>
      <c r="AR54" s="105"/>
      <c r="AS54" s="105"/>
      <c r="AT54" s="105"/>
      <c r="AU54" s="105"/>
      <c r="AV54" s="105"/>
      <c r="AW54" s="106"/>
      <c r="AX54" s="33"/>
    </row>
    <row r="55" spans="1:50" s="34" customFormat="1" ht="9.75" customHeight="1">
      <c r="A55" s="32"/>
      <c r="B55" s="96" t="s">
        <v>6</v>
      </c>
      <c r="C55" s="97"/>
      <c r="D55" s="97"/>
      <c r="E55" s="97"/>
      <c r="F55" s="97"/>
      <c r="G55" s="97"/>
      <c r="H55" s="97"/>
      <c r="I55" s="97"/>
      <c r="J55" s="97"/>
      <c r="K55" s="97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7" t="s">
        <v>16</v>
      </c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9"/>
      <c r="AX55" s="33"/>
    </row>
    <row r="56" spans="1:50" s="34" customFormat="1" ht="9.75" customHeight="1">
      <c r="A56" s="32"/>
      <c r="B56" s="96" t="s">
        <v>7</v>
      </c>
      <c r="C56" s="97"/>
      <c r="D56" s="97"/>
      <c r="E56" s="97"/>
      <c r="F56" s="97"/>
      <c r="G56" s="97"/>
      <c r="H56" s="97"/>
      <c r="I56" s="97"/>
      <c r="J56" s="97"/>
      <c r="K56" s="97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10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2"/>
      <c r="AX56" s="33"/>
    </row>
    <row r="57" spans="1:50" s="34" customFormat="1" ht="3" customHeight="1">
      <c r="A57" s="32"/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33"/>
    </row>
    <row r="58" spans="1:50" s="34" customFormat="1" ht="9.75" customHeight="1">
      <c r="A58" s="32"/>
      <c r="B58" s="96" t="s">
        <v>18</v>
      </c>
      <c r="C58" s="97"/>
      <c r="D58" s="97"/>
      <c r="E58" s="97"/>
      <c r="F58" s="97"/>
      <c r="G58" s="97"/>
      <c r="H58" s="97"/>
      <c r="I58" s="97"/>
      <c r="J58" s="97"/>
      <c r="K58" s="97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4"/>
      <c r="AJ58" s="96" t="s">
        <v>15</v>
      </c>
      <c r="AK58" s="97"/>
      <c r="AL58" s="97"/>
      <c r="AM58" s="97"/>
      <c r="AN58" s="97"/>
      <c r="AO58" s="105"/>
      <c r="AP58" s="105"/>
      <c r="AQ58" s="105"/>
      <c r="AR58" s="105"/>
      <c r="AS58" s="105"/>
      <c r="AT58" s="105"/>
      <c r="AU58" s="105"/>
      <c r="AV58" s="105"/>
      <c r="AW58" s="106"/>
      <c r="AX58" s="33"/>
    </row>
    <row r="59" spans="1:50" s="34" customFormat="1" ht="9.75" customHeight="1">
      <c r="A59" s="32"/>
      <c r="B59" s="96" t="s">
        <v>6</v>
      </c>
      <c r="C59" s="97"/>
      <c r="D59" s="97"/>
      <c r="E59" s="97"/>
      <c r="F59" s="97"/>
      <c r="G59" s="97"/>
      <c r="H59" s="97"/>
      <c r="I59" s="97"/>
      <c r="J59" s="97"/>
      <c r="K59" s="97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7" t="s">
        <v>16</v>
      </c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9"/>
      <c r="AX59" s="33"/>
    </row>
    <row r="60" spans="1:50" s="34" customFormat="1" ht="9.75" customHeight="1">
      <c r="A60" s="32"/>
      <c r="B60" s="96" t="s">
        <v>7</v>
      </c>
      <c r="C60" s="97"/>
      <c r="D60" s="97"/>
      <c r="E60" s="97"/>
      <c r="F60" s="97"/>
      <c r="G60" s="97"/>
      <c r="H60" s="97"/>
      <c r="I60" s="97"/>
      <c r="J60" s="97"/>
      <c r="K60" s="97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10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2"/>
      <c r="AX60" s="33"/>
    </row>
    <row r="61" spans="1:50" s="34" customFormat="1" ht="3" customHeight="1">
      <c r="A61" s="32"/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33"/>
    </row>
    <row r="62" spans="1:50" s="34" customFormat="1" ht="9.75" customHeight="1">
      <c r="A62" s="32"/>
      <c r="B62" s="96" t="s">
        <v>18</v>
      </c>
      <c r="C62" s="97"/>
      <c r="D62" s="97"/>
      <c r="E62" s="97"/>
      <c r="F62" s="97"/>
      <c r="G62" s="97"/>
      <c r="H62" s="97"/>
      <c r="I62" s="97"/>
      <c r="J62" s="97"/>
      <c r="K62" s="97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4"/>
      <c r="AJ62" s="96" t="s">
        <v>15</v>
      </c>
      <c r="AK62" s="97"/>
      <c r="AL62" s="97"/>
      <c r="AM62" s="97"/>
      <c r="AN62" s="97"/>
      <c r="AO62" s="105"/>
      <c r="AP62" s="105"/>
      <c r="AQ62" s="105"/>
      <c r="AR62" s="105"/>
      <c r="AS62" s="105"/>
      <c r="AT62" s="105"/>
      <c r="AU62" s="105"/>
      <c r="AV62" s="105"/>
      <c r="AW62" s="106"/>
      <c r="AX62" s="33"/>
    </row>
    <row r="63" spans="1:50" s="34" customFormat="1" ht="9.75" customHeight="1">
      <c r="A63" s="32"/>
      <c r="B63" s="96" t="s">
        <v>6</v>
      </c>
      <c r="C63" s="97"/>
      <c r="D63" s="97"/>
      <c r="E63" s="97"/>
      <c r="F63" s="97"/>
      <c r="G63" s="97"/>
      <c r="H63" s="97"/>
      <c r="I63" s="97"/>
      <c r="J63" s="97"/>
      <c r="K63" s="97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7" t="s">
        <v>16</v>
      </c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9"/>
      <c r="AX63" s="33"/>
    </row>
    <row r="64" spans="1:50" s="34" customFormat="1" ht="9.75" customHeight="1">
      <c r="A64" s="32"/>
      <c r="B64" s="96" t="s">
        <v>7</v>
      </c>
      <c r="C64" s="97"/>
      <c r="D64" s="97"/>
      <c r="E64" s="97"/>
      <c r="F64" s="97"/>
      <c r="G64" s="97"/>
      <c r="H64" s="97"/>
      <c r="I64" s="97"/>
      <c r="J64" s="97"/>
      <c r="K64" s="97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10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2"/>
      <c r="AX64" s="33"/>
    </row>
    <row r="65" spans="1:50" s="34" customFormat="1" ht="3" customHeight="1">
      <c r="A65" s="32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33"/>
    </row>
    <row r="66" spans="1:50" s="34" customFormat="1" ht="9.75" customHeight="1">
      <c r="A66" s="32"/>
      <c r="B66" s="96" t="s">
        <v>18</v>
      </c>
      <c r="C66" s="97"/>
      <c r="D66" s="97"/>
      <c r="E66" s="97"/>
      <c r="F66" s="97"/>
      <c r="G66" s="97"/>
      <c r="H66" s="97"/>
      <c r="I66" s="97"/>
      <c r="J66" s="97"/>
      <c r="K66" s="97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4"/>
      <c r="AJ66" s="96" t="s">
        <v>15</v>
      </c>
      <c r="AK66" s="97"/>
      <c r="AL66" s="97"/>
      <c r="AM66" s="97"/>
      <c r="AN66" s="97"/>
      <c r="AO66" s="105"/>
      <c r="AP66" s="105"/>
      <c r="AQ66" s="105"/>
      <c r="AR66" s="105"/>
      <c r="AS66" s="105"/>
      <c r="AT66" s="105"/>
      <c r="AU66" s="105"/>
      <c r="AV66" s="105"/>
      <c r="AW66" s="106"/>
      <c r="AX66" s="33"/>
    </row>
    <row r="67" spans="1:50" s="34" customFormat="1" ht="9.75" customHeight="1">
      <c r="A67" s="32"/>
      <c r="B67" s="96" t="s">
        <v>6</v>
      </c>
      <c r="C67" s="97"/>
      <c r="D67" s="97"/>
      <c r="E67" s="97"/>
      <c r="F67" s="97"/>
      <c r="G67" s="97"/>
      <c r="H67" s="97"/>
      <c r="I67" s="97"/>
      <c r="J67" s="97"/>
      <c r="K67" s="97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7" t="s">
        <v>16</v>
      </c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9"/>
      <c r="AX67" s="33"/>
    </row>
    <row r="68" spans="1:50" s="34" customFormat="1" ht="9.75" customHeight="1">
      <c r="A68" s="32"/>
      <c r="B68" s="96" t="s">
        <v>7</v>
      </c>
      <c r="C68" s="97"/>
      <c r="D68" s="97"/>
      <c r="E68" s="97"/>
      <c r="F68" s="97"/>
      <c r="G68" s="97"/>
      <c r="H68" s="97"/>
      <c r="I68" s="97"/>
      <c r="J68" s="97"/>
      <c r="K68" s="97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10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2"/>
      <c r="AX68" s="33"/>
    </row>
    <row r="69" spans="1:50" s="34" customFormat="1" ht="3" customHeight="1">
      <c r="A69" s="32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33"/>
    </row>
    <row r="70" spans="1:50" s="34" customFormat="1" ht="9.75" customHeight="1">
      <c r="A70" s="32"/>
      <c r="B70" s="96" t="s">
        <v>18</v>
      </c>
      <c r="C70" s="97"/>
      <c r="D70" s="97"/>
      <c r="E70" s="97"/>
      <c r="F70" s="97"/>
      <c r="G70" s="97"/>
      <c r="H70" s="97"/>
      <c r="I70" s="97"/>
      <c r="J70" s="97"/>
      <c r="K70" s="97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4"/>
      <c r="AJ70" s="96" t="s">
        <v>15</v>
      </c>
      <c r="AK70" s="97"/>
      <c r="AL70" s="97"/>
      <c r="AM70" s="97"/>
      <c r="AN70" s="97"/>
      <c r="AO70" s="105"/>
      <c r="AP70" s="105"/>
      <c r="AQ70" s="105"/>
      <c r="AR70" s="105"/>
      <c r="AS70" s="105"/>
      <c r="AT70" s="105"/>
      <c r="AU70" s="105"/>
      <c r="AV70" s="105"/>
      <c r="AW70" s="106"/>
      <c r="AX70" s="33"/>
    </row>
    <row r="71" spans="1:50" s="34" customFormat="1" ht="9.75" customHeight="1">
      <c r="A71" s="32"/>
      <c r="B71" s="96" t="s">
        <v>6</v>
      </c>
      <c r="C71" s="97"/>
      <c r="D71" s="97"/>
      <c r="E71" s="97"/>
      <c r="F71" s="97"/>
      <c r="G71" s="97"/>
      <c r="H71" s="97"/>
      <c r="I71" s="97"/>
      <c r="J71" s="97"/>
      <c r="K71" s="97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7" t="s">
        <v>16</v>
      </c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9"/>
      <c r="AX71" s="33"/>
    </row>
    <row r="72" spans="1:50" s="34" customFormat="1" ht="9.75" customHeight="1">
      <c r="A72" s="32"/>
      <c r="B72" s="96" t="s">
        <v>7</v>
      </c>
      <c r="C72" s="97"/>
      <c r="D72" s="97"/>
      <c r="E72" s="97"/>
      <c r="F72" s="97"/>
      <c r="G72" s="97"/>
      <c r="H72" s="97"/>
      <c r="I72" s="97"/>
      <c r="J72" s="97"/>
      <c r="K72" s="97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10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2"/>
      <c r="AX72" s="33"/>
    </row>
    <row r="73" spans="1:50" s="34" customFormat="1" ht="3" customHeight="1">
      <c r="A73" s="32"/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33"/>
    </row>
    <row r="74" spans="1:50" s="34" customFormat="1" ht="9.75" customHeight="1">
      <c r="A74" s="32"/>
      <c r="B74" s="96" t="s">
        <v>18</v>
      </c>
      <c r="C74" s="97"/>
      <c r="D74" s="97"/>
      <c r="E74" s="97"/>
      <c r="F74" s="97"/>
      <c r="G74" s="97"/>
      <c r="H74" s="97"/>
      <c r="I74" s="97"/>
      <c r="J74" s="97"/>
      <c r="K74" s="97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4"/>
      <c r="AJ74" s="96" t="s">
        <v>15</v>
      </c>
      <c r="AK74" s="97"/>
      <c r="AL74" s="97"/>
      <c r="AM74" s="97"/>
      <c r="AN74" s="97"/>
      <c r="AO74" s="105"/>
      <c r="AP74" s="105"/>
      <c r="AQ74" s="105"/>
      <c r="AR74" s="105"/>
      <c r="AS74" s="105"/>
      <c r="AT74" s="105"/>
      <c r="AU74" s="105"/>
      <c r="AV74" s="105"/>
      <c r="AW74" s="106"/>
      <c r="AX74" s="33"/>
    </row>
    <row r="75" spans="1:50" s="34" customFormat="1" ht="9.75" customHeight="1">
      <c r="A75" s="32"/>
      <c r="B75" s="96" t="s">
        <v>6</v>
      </c>
      <c r="C75" s="97"/>
      <c r="D75" s="97"/>
      <c r="E75" s="97"/>
      <c r="F75" s="97"/>
      <c r="G75" s="97"/>
      <c r="H75" s="97"/>
      <c r="I75" s="97"/>
      <c r="J75" s="97"/>
      <c r="K75" s="97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7" t="s">
        <v>16</v>
      </c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9"/>
      <c r="AX75" s="33"/>
    </row>
    <row r="76" spans="1:50" s="34" customFormat="1" ht="9.75" customHeight="1">
      <c r="A76" s="32"/>
      <c r="B76" s="96" t="s">
        <v>7</v>
      </c>
      <c r="C76" s="97"/>
      <c r="D76" s="97"/>
      <c r="E76" s="97"/>
      <c r="F76" s="97"/>
      <c r="G76" s="97"/>
      <c r="H76" s="97"/>
      <c r="I76" s="97"/>
      <c r="J76" s="97"/>
      <c r="K76" s="97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10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2"/>
      <c r="AX76" s="33"/>
    </row>
    <row r="77" spans="1:50" s="34" customFormat="1" ht="3" customHeight="1">
      <c r="A77" s="32"/>
      <c r="B77" s="79"/>
      <c r="C77" s="79"/>
      <c r="D77" s="79"/>
      <c r="E77" s="79"/>
      <c r="F77" s="79"/>
      <c r="G77" s="79"/>
      <c r="H77" s="79"/>
      <c r="I77" s="79"/>
      <c r="J77" s="79"/>
      <c r="K77" s="79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33"/>
    </row>
    <row r="78" spans="1:50" s="34" customFormat="1" ht="9.75" customHeight="1">
      <c r="A78" s="32"/>
      <c r="B78" s="96" t="s">
        <v>18</v>
      </c>
      <c r="C78" s="97"/>
      <c r="D78" s="97"/>
      <c r="E78" s="97"/>
      <c r="F78" s="97"/>
      <c r="G78" s="97"/>
      <c r="H78" s="97"/>
      <c r="I78" s="97"/>
      <c r="J78" s="97"/>
      <c r="K78" s="97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4"/>
      <c r="AJ78" s="96" t="s">
        <v>15</v>
      </c>
      <c r="AK78" s="97"/>
      <c r="AL78" s="97"/>
      <c r="AM78" s="97"/>
      <c r="AN78" s="97"/>
      <c r="AO78" s="105"/>
      <c r="AP78" s="105"/>
      <c r="AQ78" s="105"/>
      <c r="AR78" s="105"/>
      <c r="AS78" s="105"/>
      <c r="AT78" s="105"/>
      <c r="AU78" s="105"/>
      <c r="AV78" s="105"/>
      <c r="AW78" s="106"/>
      <c r="AX78" s="33"/>
    </row>
    <row r="79" spans="1:50" s="34" customFormat="1" ht="9.75" customHeight="1">
      <c r="A79" s="32"/>
      <c r="B79" s="96" t="s">
        <v>6</v>
      </c>
      <c r="C79" s="97"/>
      <c r="D79" s="97"/>
      <c r="E79" s="97"/>
      <c r="F79" s="97"/>
      <c r="G79" s="97"/>
      <c r="H79" s="97"/>
      <c r="I79" s="97"/>
      <c r="J79" s="97"/>
      <c r="K79" s="97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7" t="s">
        <v>16</v>
      </c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9"/>
      <c r="AX79" s="33"/>
    </row>
    <row r="80" spans="1:50" s="34" customFormat="1" ht="9.75" customHeight="1">
      <c r="A80" s="32"/>
      <c r="B80" s="96" t="s">
        <v>7</v>
      </c>
      <c r="C80" s="97"/>
      <c r="D80" s="97"/>
      <c r="E80" s="97"/>
      <c r="F80" s="97"/>
      <c r="G80" s="97"/>
      <c r="H80" s="97"/>
      <c r="I80" s="97"/>
      <c r="J80" s="97"/>
      <c r="K80" s="97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10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2"/>
      <c r="AX80" s="33"/>
    </row>
    <row r="81" spans="1:50" s="34" customFormat="1" ht="3" customHeight="1">
      <c r="A81" s="32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33"/>
    </row>
    <row r="82" spans="1:50" s="34" customFormat="1" ht="9.75" customHeight="1">
      <c r="A82" s="32"/>
      <c r="B82" s="96" t="s">
        <v>18</v>
      </c>
      <c r="C82" s="97"/>
      <c r="D82" s="97"/>
      <c r="E82" s="97"/>
      <c r="F82" s="97"/>
      <c r="G82" s="97"/>
      <c r="H82" s="97"/>
      <c r="I82" s="97"/>
      <c r="J82" s="97"/>
      <c r="K82" s="97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4"/>
      <c r="AJ82" s="96" t="s">
        <v>15</v>
      </c>
      <c r="AK82" s="97"/>
      <c r="AL82" s="97"/>
      <c r="AM82" s="97"/>
      <c r="AN82" s="97"/>
      <c r="AO82" s="105"/>
      <c r="AP82" s="105"/>
      <c r="AQ82" s="105"/>
      <c r="AR82" s="105"/>
      <c r="AS82" s="105"/>
      <c r="AT82" s="105"/>
      <c r="AU82" s="105"/>
      <c r="AV82" s="105"/>
      <c r="AW82" s="106"/>
      <c r="AX82" s="33"/>
    </row>
    <row r="83" spans="1:50" s="34" customFormat="1" ht="9.75" customHeight="1">
      <c r="A83" s="32"/>
      <c r="B83" s="96" t="s">
        <v>6</v>
      </c>
      <c r="C83" s="97"/>
      <c r="D83" s="97"/>
      <c r="E83" s="97"/>
      <c r="F83" s="97"/>
      <c r="G83" s="97"/>
      <c r="H83" s="97"/>
      <c r="I83" s="97"/>
      <c r="J83" s="97"/>
      <c r="K83" s="97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7" t="s">
        <v>16</v>
      </c>
      <c r="AK83" s="108"/>
      <c r="AL83" s="10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9"/>
      <c r="AX83" s="33"/>
    </row>
    <row r="84" spans="1:50" s="34" customFormat="1" ht="9.75" customHeight="1">
      <c r="A84" s="32"/>
      <c r="B84" s="96" t="s">
        <v>7</v>
      </c>
      <c r="C84" s="97"/>
      <c r="D84" s="97"/>
      <c r="E84" s="97"/>
      <c r="F84" s="97"/>
      <c r="G84" s="97"/>
      <c r="H84" s="97"/>
      <c r="I84" s="97"/>
      <c r="J84" s="97"/>
      <c r="K84" s="97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10"/>
      <c r="AK84" s="111"/>
      <c r="AL84" s="111"/>
      <c r="AM84" s="111"/>
      <c r="AN84" s="111"/>
      <c r="AO84" s="111"/>
      <c r="AP84" s="111"/>
      <c r="AQ84" s="111"/>
      <c r="AR84" s="111"/>
      <c r="AS84" s="111"/>
      <c r="AT84" s="111"/>
      <c r="AU84" s="111"/>
      <c r="AV84" s="111"/>
      <c r="AW84" s="112"/>
      <c r="AX84" s="33"/>
    </row>
    <row r="85" spans="1:50" s="34" customFormat="1" ht="3" customHeight="1">
      <c r="A85" s="32"/>
      <c r="B85" s="79"/>
      <c r="C85" s="79"/>
      <c r="D85" s="79"/>
      <c r="E85" s="79"/>
      <c r="F85" s="79"/>
      <c r="G85" s="79"/>
      <c r="H85" s="79"/>
      <c r="I85" s="79"/>
      <c r="J85" s="79"/>
      <c r="K85" s="79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33"/>
    </row>
    <row r="86" spans="1:50" s="34" customFormat="1" ht="9.75" customHeight="1">
      <c r="A86" s="32"/>
      <c r="B86" s="96" t="s">
        <v>18</v>
      </c>
      <c r="C86" s="97"/>
      <c r="D86" s="97"/>
      <c r="E86" s="97"/>
      <c r="F86" s="97"/>
      <c r="G86" s="97"/>
      <c r="H86" s="97"/>
      <c r="I86" s="97"/>
      <c r="J86" s="97"/>
      <c r="K86" s="97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4"/>
      <c r="AJ86" s="96" t="s">
        <v>15</v>
      </c>
      <c r="AK86" s="97"/>
      <c r="AL86" s="97"/>
      <c r="AM86" s="97"/>
      <c r="AN86" s="97"/>
      <c r="AO86" s="105"/>
      <c r="AP86" s="105"/>
      <c r="AQ86" s="105"/>
      <c r="AR86" s="105"/>
      <c r="AS86" s="105"/>
      <c r="AT86" s="105"/>
      <c r="AU86" s="105"/>
      <c r="AV86" s="105"/>
      <c r="AW86" s="106"/>
      <c r="AX86" s="33"/>
    </row>
    <row r="87" spans="1:50" s="34" customFormat="1" ht="9.75" customHeight="1">
      <c r="A87" s="32"/>
      <c r="B87" s="96" t="s">
        <v>6</v>
      </c>
      <c r="C87" s="97"/>
      <c r="D87" s="97"/>
      <c r="E87" s="97"/>
      <c r="F87" s="97"/>
      <c r="G87" s="97"/>
      <c r="H87" s="97"/>
      <c r="I87" s="97"/>
      <c r="J87" s="97"/>
      <c r="K87" s="97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7" t="s">
        <v>16</v>
      </c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9"/>
      <c r="AX87" s="33"/>
    </row>
    <row r="88" spans="1:50" s="34" customFormat="1" ht="9.75" customHeight="1">
      <c r="A88" s="32"/>
      <c r="B88" s="96" t="s">
        <v>7</v>
      </c>
      <c r="C88" s="97"/>
      <c r="D88" s="97"/>
      <c r="E88" s="97"/>
      <c r="F88" s="97"/>
      <c r="G88" s="97"/>
      <c r="H88" s="97"/>
      <c r="I88" s="97"/>
      <c r="J88" s="97"/>
      <c r="K88" s="97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10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2"/>
      <c r="AX88" s="33"/>
    </row>
    <row r="89" spans="1:50" s="34" customFormat="1" ht="3" customHeight="1">
      <c r="A89" s="32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33"/>
    </row>
    <row r="90" spans="1:50" s="34" customFormat="1" ht="9.75" customHeight="1">
      <c r="A90" s="32"/>
      <c r="B90" s="96" t="s">
        <v>18</v>
      </c>
      <c r="C90" s="97"/>
      <c r="D90" s="97"/>
      <c r="E90" s="97"/>
      <c r="F90" s="97"/>
      <c r="G90" s="97"/>
      <c r="H90" s="97"/>
      <c r="I90" s="97"/>
      <c r="J90" s="97"/>
      <c r="K90" s="97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4"/>
      <c r="AJ90" s="96" t="s">
        <v>15</v>
      </c>
      <c r="AK90" s="97"/>
      <c r="AL90" s="97"/>
      <c r="AM90" s="97"/>
      <c r="AN90" s="97"/>
      <c r="AO90" s="105"/>
      <c r="AP90" s="105"/>
      <c r="AQ90" s="105"/>
      <c r="AR90" s="105"/>
      <c r="AS90" s="105"/>
      <c r="AT90" s="105"/>
      <c r="AU90" s="105"/>
      <c r="AV90" s="105"/>
      <c r="AW90" s="106"/>
      <c r="AX90" s="33"/>
    </row>
    <row r="91" spans="1:50" s="34" customFormat="1" ht="9.75" customHeight="1">
      <c r="A91" s="32"/>
      <c r="B91" s="96" t="s">
        <v>6</v>
      </c>
      <c r="C91" s="97"/>
      <c r="D91" s="97"/>
      <c r="E91" s="97"/>
      <c r="F91" s="97"/>
      <c r="G91" s="97"/>
      <c r="H91" s="97"/>
      <c r="I91" s="97"/>
      <c r="J91" s="97"/>
      <c r="K91" s="97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7" t="s">
        <v>16</v>
      </c>
      <c r="AK91" s="108"/>
      <c r="AL91" s="108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9"/>
      <c r="AX91" s="33"/>
    </row>
    <row r="92" spans="1:50" s="34" customFormat="1" ht="9.75" customHeight="1">
      <c r="A92" s="32"/>
      <c r="B92" s="96" t="s">
        <v>7</v>
      </c>
      <c r="C92" s="97"/>
      <c r="D92" s="97"/>
      <c r="E92" s="97"/>
      <c r="F92" s="97"/>
      <c r="G92" s="97"/>
      <c r="H92" s="97"/>
      <c r="I92" s="97"/>
      <c r="J92" s="97"/>
      <c r="K92" s="97"/>
      <c r="L92" s="103"/>
      <c r="M92" s="103"/>
      <c r="N92" s="103"/>
      <c r="O92" s="103"/>
      <c r="P92" s="103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10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2"/>
      <c r="AX92" s="33"/>
    </row>
    <row r="93" spans="1:50" s="34" customFormat="1" ht="3" customHeight="1">
      <c r="A93" s="32"/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33"/>
    </row>
    <row r="94" spans="1:50" s="34" customFormat="1" ht="9.75" customHeight="1">
      <c r="A94" s="32"/>
      <c r="B94" s="96" t="s">
        <v>18</v>
      </c>
      <c r="C94" s="97"/>
      <c r="D94" s="97"/>
      <c r="E94" s="97"/>
      <c r="F94" s="97"/>
      <c r="G94" s="97"/>
      <c r="H94" s="97"/>
      <c r="I94" s="97"/>
      <c r="J94" s="97"/>
      <c r="K94" s="97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4"/>
      <c r="AJ94" s="96" t="s">
        <v>15</v>
      </c>
      <c r="AK94" s="97"/>
      <c r="AL94" s="97"/>
      <c r="AM94" s="97"/>
      <c r="AN94" s="97"/>
      <c r="AO94" s="105"/>
      <c r="AP94" s="105"/>
      <c r="AQ94" s="105"/>
      <c r="AR94" s="105"/>
      <c r="AS94" s="105"/>
      <c r="AT94" s="105"/>
      <c r="AU94" s="105"/>
      <c r="AV94" s="105"/>
      <c r="AW94" s="106"/>
      <c r="AX94" s="33"/>
    </row>
    <row r="95" spans="1:50" s="34" customFormat="1" ht="9.75" customHeight="1">
      <c r="A95" s="32"/>
      <c r="B95" s="96" t="s">
        <v>6</v>
      </c>
      <c r="C95" s="97"/>
      <c r="D95" s="97"/>
      <c r="E95" s="97"/>
      <c r="F95" s="97"/>
      <c r="G95" s="97"/>
      <c r="H95" s="97"/>
      <c r="I95" s="97"/>
      <c r="J95" s="97"/>
      <c r="K95" s="97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7" t="s">
        <v>16</v>
      </c>
      <c r="AK95" s="108"/>
      <c r="AL95" s="10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9"/>
      <c r="AX95" s="33"/>
    </row>
    <row r="96" spans="1:50" s="34" customFormat="1" ht="9.75" customHeight="1">
      <c r="A96" s="32"/>
      <c r="B96" s="96" t="s">
        <v>7</v>
      </c>
      <c r="C96" s="97"/>
      <c r="D96" s="97"/>
      <c r="E96" s="97"/>
      <c r="F96" s="97"/>
      <c r="G96" s="97"/>
      <c r="H96" s="97"/>
      <c r="I96" s="97"/>
      <c r="J96" s="97"/>
      <c r="K96" s="97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10"/>
      <c r="AK96" s="111"/>
      <c r="AL96" s="111"/>
      <c r="AM96" s="111"/>
      <c r="AN96" s="111"/>
      <c r="AO96" s="111"/>
      <c r="AP96" s="111"/>
      <c r="AQ96" s="111"/>
      <c r="AR96" s="111"/>
      <c r="AS96" s="111"/>
      <c r="AT96" s="111"/>
      <c r="AU96" s="111"/>
      <c r="AV96" s="111"/>
      <c r="AW96" s="112"/>
      <c r="AX96" s="33"/>
    </row>
    <row r="97" spans="1:50" ht="3" customHeight="1">
      <c r="A97" s="2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4"/>
    </row>
    <row r="98" spans="1:50" s="7" customFormat="1" ht="9.75" customHeight="1">
      <c r="A98" s="8"/>
      <c r="B98" s="116" t="s">
        <v>19</v>
      </c>
      <c r="C98" s="116"/>
      <c r="D98" s="116"/>
      <c r="E98" s="116"/>
      <c r="F98" s="116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  <c r="AD98" s="116"/>
      <c r="AE98" s="116"/>
      <c r="AF98" s="116"/>
      <c r="AG98" s="116"/>
      <c r="AH98" s="116"/>
      <c r="AI98" s="116"/>
      <c r="AJ98" s="116"/>
      <c r="AK98" s="116"/>
      <c r="AL98" s="116"/>
      <c r="AM98" s="116"/>
      <c r="AN98" s="116"/>
      <c r="AO98" s="116"/>
      <c r="AP98" s="116"/>
      <c r="AQ98" s="116"/>
      <c r="AR98" s="116"/>
      <c r="AS98" s="116"/>
      <c r="AT98" s="116"/>
      <c r="AU98" s="116"/>
      <c r="AV98" s="116"/>
      <c r="AW98" s="116"/>
      <c r="AX98" s="9"/>
    </row>
    <row r="99" spans="1:50" s="7" customFormat="1" ht="9.75" customHeight="1"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9"/>
      <c r="AK99" s="119"/>
      <c r="AL99" s="119"/>
      <c r="AM99" s="119"/>
      <c r="AN99" s="119"/>
      <c r="AO99" s="119"/>
      <c r="AP99" s="119"/>
      <c r="AQ99" s="119"/>
      <c r="AR99" s="119"/>
      <c r="AS99" s="119"/>
      <c r="AT99" s="119"/>
      <c r="AU99" s="119"/>
      <c r="AV99" s="119"/>
      <c r="AW99" s="119"/>
    </row>
    <row r="100" spans="1:50" s="7" customFormat="1" ht="9.75" customHeight="1"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20"/>
      <c r="AV100" s="120"/>
      <c r="AW100" s="120"/>
    </row>
    <row r="101" spans="1:50" s="7" customFormat="1" ht="3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</row>
    <row r="102" spans="1:50" s="7" customFormat="1" ht="9.75" customHeight="1">
      <c r="B102" s="121"/>
      <c r="C102" s="121"/>
      <c r="D102" s="121"/>
      <c r="E102" s="121"/>
      <c r="F102" s="121"/>
      <c r="G102" s="121"/>
      <c r="H102" s="121"/>
      <c r="I102" s="121"/>
      <c r="J102" s="121"/>
      <c r="K102" s="121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21"/>
      <c r="AK102" s="121"/>
      <c r="AL102" s="121"/>
      <c r="AM102" s="121"/>
      <c r="AN102" s="121"/>
      <c r="AO102" s="118"/>
      <c r="AP102" s="118"/>
      <c r="AQ102" s="118"/>
      <c r="AR102" s="118"/>
      <c r="AS102" s="118"/>
      <c r="AT102" s="118"/>
      <c r="AU102" s="118"/>
      <c r="AV102" s="118"/>
      <c r="AW102" s="118"/>
    </row>
    <row r="103" spans="1:50" s="7" customFormat="1" ht="9.75" customHeight="1"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</row>
    <row r="104" spans="1:50" s="7" customFormat="1" ht="9.75" customHeight="1"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20"/>
      <c r="AV104" s="120"/>
      <c r="AW104" s="120"/>
    </row>
    <row r="105" spans="1:50" s="7" customFormat="1" ht="3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</row>
    <row r="106" spans="1:50" s="7" customFormat="1" ht="9.75" customHeight="1">
      <c r="B106" s="121"/>
      <c r="C106" s="121"/>
      <c r="D106" s="121"/>
      <c r="E106" s="121"/>
      <c r="F106" s="121"/>
      <c r="G106" s="121"/>
      <c r="H106" s="121"/>
      <c r="I106" s="121"/>
      <c r="J106" s="121"/>
      <c r="K106" s="121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21"/>
      <c r="AK106" s="121"/>
      <c r="AL106" s="121"/>
      <c r="AM106" s="121"/>
      <c r="AN106" s="121"/>
      <c r="AO106" s="118"/>
      <c r="AP106" s="118"/>
      <c r="AQ106" s="118"/>
      <c r="AR106" s="118"/>
      <c r="AS106" s="118"/>
      <c r="AT106" s="118"/>
      <c r="AU106" s="118"/>
      <c r="AV106" s="118"/>
      <c r="AW106" s="118"/>
    </row>
    <row r="107" spans="1:50" s="7" customFormat="1" ht="9.75" customHeight="1"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9"/>
      <c r="AK107" s="119"/>
      <c r="AL107" s="119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</row>
    <row r="108" spans="1:50" s="7" customFormat="1" ht="9.75" customHeight="1"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20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20"/>
      <c r="AV108" s="120"/>
      <c r="AW108" s="120"/>
    </row>
    <row r="109" spans="1:50" s="7" customFormat="1" ht="3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</row>
    <row r="110" spans="1:50" s="7" customFormat="1" ht="9.75" customHeight="1">
      <c r="B110" s="121"/>
      <c r="C110" s="121"/>
      <c r="D110" s="121"/>
      <c r="E110" s="121"/>
      <c r="F110" s="121"/>
      <c r="G110" s="121"/>
      <c r="H110" s="121"/>
      <c r="I110" s="121"/>
      <c r="J110" s="121"/>
      <c r="K110" s="121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21"/>
      <c r="AK110" s="121"/>
      <c r="AL110" s="121"/>
      <c r="AM110" s="121"/>
      <c r="AN110" s="121"/>
      <c r="AO110" s="118"/>
      <c r="AP110" s="118"/>
      <c r="AQ110" s="118"/>
      <c r="AR110" s="118"/>
      <c r="AS110" s="118"/>
      <c r="AT110" s="118"/>
      <c r="AU110" s="118"/>
      <c r="AV110" s="118"/>
      <c r="AW110" s="118"/>
    </row>
    <row r="111" spans="1:50" s="7" customFormat="1" ht="9.75" customHeight="1"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9"/>
      <c r="AK111" s="119"/>
      <c r="AL111" s="119"/>
      <c r="AM111" s="119"/>
      <c r="AN111" s="119"/>
      <c r="AO111" s="119"/>
      <c r="AP111" s="119"/>
      <c r="AQ111" s="119"/>
      <c r="AR111" s="119"/>
      <c r="AS111" s="119"/>
      <c r="AT111" s="119"/>
      <c r="AU111" s="119"/>
      <c r="AV111" s="119"/>
      <c r="AW111" s="119"/>
    </row>
    <row r="112" spans="1:50" s="7" customFormat="1" ht="9.75" customHeight="1"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20"/>
      <c r="AV112" s="120"/>
      <c r="AW112" s="120"/>
    </row>
    <row r="113" spans="1:50" s="7" customFormat="1" ht="3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</row>
    <row r="114" spans="1:50" s="7" customFormat="1" ht="9.75" customHeight="1">
      <c r="B114" s="121"/>
      <c r="C114" s="121"/>
      <c r="D114" s="121"/>
      <c r="E114" s="121"/>
      <c r="F114" s="121"/>
      <c r="G114" s="121"/>
      <c r="H114" s="121"/>
      <c r="I114" s="121"/>
      <c r="J114" s="121"/>
      <c r="K114" s="121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21"/>
      <c r="AK114" s="121"/>
      <c r="AL114" s="121"/>
      <c r="AM114" s="121"/>
      <c r="AN114" s="121"/>
      <c r="AO114" s="118"/>
      <c r="AP114" s="118"/>
      <c r="AQ114" s="118"/>
      <c r="AR114" s="118"/>
      <c r="AS114" s="118"/>
      <c r="AT114" s="118"/>
      <c r="AU114" s="118"/>
      <c r="AV114" s="118"/>
      <c r="AW114" s="118"/>
    </row>
    <row r="115" spans="1:50" s="7" customFormat="1" ht="9.75" customHeight="1"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8"/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</row>
    <row r="116" spans="1:50" s="7" customFormat="1" ht="9.75" customHeight="1"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20"/>
      <c r="AK116" s="120"/>
      <c r="AL116" s="120"/>
      <c r="AM116" s="120"/>
      <c r="AN116" s="120"/>
      <c r="AO116" s="120"/>
      <c r="AP116" s="120"/>
      <c r="AQ116" s="120"/>
      <c r="AR116" s="120"/>
      <c r="AS116" s="120"/>
      <c r="AT116" s="120"/>
      <c r="AU116" s="120"/>
      <c r="AV116" s="120"/>
      <c r="AW116" s="120"/>
    </row>
    <row r="117" spans="1:50" s="7" customFormat="1" ht="9.75" customHeight="1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</row>
    <row r="118" spans="1:50" s="7" customFormat="1" ht="9.75" customHeight="1">
      <c r="B118" s="121"/>
      <c r="C118" s="121"/>
      <c r="D118" s="121"/>
      <c r="E118" s="121"/>
      <c r="F118" s="121"/>
      <c r="G118" s="121"/>
      <c r="H118" s="121"/>
      <c r="I118" s="121"/>
      <c r="J118" s="121"/>
      <c r="K118" s="121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21"/>
      <c r="AK118" s="121"/>
      <c r="AL118" s="121"/>
      <c r="AM118" s="121"/>
      <c r="AN118" s="121"/>
      <c r="AO118" s="118"/>
      <c r="AP118" s="118"/>
      <c r="AQ118" s="118"/>
      <c r="AR118" s="118"/>
      <c r="AS118" s="118"/>
      <c r="AT118" s="118"/>
      <c r="AU118" s="118"/>
      <c r="AV118" s="118"/>
      <c r="AW118" s="118"/>
    </row>
    <row r="119" spans="1:50" s="7" customFormat="1" ht="9.75" customHeight="1"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8"/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9"/>
      <c r="AK119" s="119"/>
      <c r="AL119" s="119"/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9"/>
      <c r="AW119" s="119"/>
    </row>
    <row r="120" spans="1:50" s="7" customFormat="1" ht="9.75" customHeight="1"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20"/>
      <c r="AV120" s="120"/>
      <c r="AW120" s="120"/>
    </row>
    <row r="121" spans="1:50" s="7" customFormat="1" ht="9.75" customHeight="1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</row>
    <row r="122" spans="1:50" s="7" customFormat="1" ht="9.75" customHeight="1">
      <c r="B122" s="121"/>
      <c r="C122" s="121"/>
      <c r="D122" s="121"/>
      <c r="E122" s="121"/>
      <c r="F122" s="121"/>
      <c r="G122" s="121"/>
      <c r="H122" s="121"/>
      <c r="I122" s="121"/>
      <c r="J122" s="121"/>
      <c r="K122" s="121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21"/>
      <c r="AK122" s="121"/>
      <c r="AL122" s="121"/>
      <c r="AM122" s="121"/>
      <c r="AN122" s="121"/>
      <c r="AO122" s="118"/>
      <c r="AP122" s="118"/>
      <c r="AQ122" s="118"/>
      <c r="AR122" s="118"/>
      <c r="AS122" s="118"/>
      <c r="AT122" s="118"/>
      <c r="AU122" s="118"/>
      <c r="AV122" s="118"/>
      <c r="AW122" s="118"/>
    </row>
    <row r="123" spans="1:50" s="7" customFormat="1" ht="9.75" customHeight="1"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9"/>
      <c r="AK123" s="119"/>
      <c r="AL123" s="119"/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9"/>
      <c r="AW123" s="119"/>
    </row>
    <row r="124" spans="1:50" s="7" customFormat="1" ht="9.75" customHeight="1"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20"/>
      <c r="AK124" s="120"/>
      <c r="AL124" s="120"/>
      <c r="AM124" s="120"/>
      <c r="AN124" s="120"/>
      <c r="AO124" s="120"/>
      <c r="AP124" s="120"/>
      <c r="AQ124" s="120"/>
      <c r="AR124" s="120"/>
      <c r="AS124" s="120"/>
      <c r="AT124" s="120"/>
      <c r="AU124" s="120"/>
      <c r="AV124" s="120"/>
      <c r="AW124" s="120"/>
    </row>
    <row r="125" spans="1:50" s="7" customFormat="1" ht="9.75" customHeight="1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</row>
    <row r="126" spans="1:50" s="7" customFormat="1" ht="9.75" customHeight="1">
      <c r="B126" s="121"/>
      <c r="C126" s="121"/>
      <c r="D126" s="121"/>
      <c r="E126" s="121"/>
      <c r="F126" s="121"/>
      <c r="G126" s="121"/>
      <c r="H126" s="121"/>
      <c r="I126" s="121"/>
      <c r="J126" s="121"/>
      <c r="K126" s="121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21"/>
      <c r="AK126" s="121"/>
      <c r="AL126" s="121"/>
      <c r="AM126" s="121"/>
      <c r="AN126" s="121"/>
      <c r="AO126" s="118"/>
      <c r="AP126" s="118"/>
      <c r="AQ126" s="118"/>
      <c r="AR126" s="118"/>
      <c r="AS126" s="118"/>
      <c r="AT126" s="118"/>
      <c r="AU126" s="118"/>
      <c r="AV126" s="118"/>
      <c r="AW126" s="118"/>
    </row>
    <row r="127" spans="1:50" s="7" customFormat="1" ht="9.75" customHeight="1"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9"/>
      <c r="AK127" s="119"/>
      <c r="AL127" s="119"/>
      <c r="AM127" s="119"/>
      <c r="AN127" s="119"/>
      <c r="AO127" s="119"/>
      <c r="AP127" s="119"/>
      <c r="AQ127" s="119"/>
      <c r="AR127" s="119"/>
      <c r="AS127" s="119"/>
      <c r="AT127" s="119"/>
      <c r="AU127" s="119"/>
      <c r="AV127" s="119"/>
      <c r="AW127" s="119"/>
    </row>
    <row r="128" spans="1:50" s="7" customFormat="1" ht="9.75" customHeight="1"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20"/>
      <c r="AK128" s="120"/>
      <c r="AL128" s="120"/>
      <c r="AM128" s="120"/>
      <c r="AN128" s="120"/>
      <c r="AO128" s="120"/>
      <c r="AP128" s="120"/>
      <c r="AQ128" s="120"/>
      <c r="AR128" s="120"/>
      <c r="AS128" s="120"/>
      <c r="AT128" s="120"/>
      <c r="AU128" s="120"/>
      <c r="AV128" s="120"/>
      <c r="AW128" s="120"/>
    </row>
    <row r="129" spans="2:49" s="7" customFormat="1" ht="9.75" customHeight="1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</row>
    <row r="130" spans="2:49" s="7" customFormat="1" ht="9.75" customHeight="1">
      <c r="B130" s="121"/>
      <c r="C130" s="121"/>
      <c r="D130" s="121"/>
      <c r="E130" s="121"/>
      <c r="F130" s="121"/>
      <c r="G130" s="121"/>
      <c r="H130" s="121"/>
      <c r="I130" s="121"/>
      <c r="J130" s="121"/>
      <c r="K130" s="121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21"/>
      <c r="AK130" s="121"/>
      <c r="AL130" s="121"/>
      <c r="AM130" s="121"/>
      <c r="AN130" s="121"/>
      <c r="AO130" s="118"/>
      <c r="AP130" s="118"/>
      <c r="AQ130" s="118"/>
      <c r="AR130" s="118"/>
      <c r="AS130" s="118"/>
      <c r="AT130" s="118"/>
      <c r="AU130" s="118"/>
      <c r="AV130" s="118"/>
      <c r="AW130" s="118"/>
    </row>
    <row r="131" spans="2:49" s="7" customFormat="1" ht="9.75" customHeight="1"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9"/>
      <c r="AK131" s="119"/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19"/>
    </row>
    <row r="132" spans="2:49" s="7" customFormat="1" ht="9.75" customHeight="1"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8"/>
      <c r="M132" s="118"/>
      <c r="N132" s="118"/>
      <c r="O132" s="118"/>
      <c r="P132" s="118"/>
      <c r="Q132" s="118"/>
      <c r="R132" s="118"/>
      <c r="S132" s="118"/>
      <c r="T132" s="118"/>
      <c r="U132" s="118"/>
      <c r="V132" s="118"/>
      <c r="W132" s="118"/>
      <c r="X132" s="118"/>
      <c r="Y132" s="118"/>
      <c r="Z132" s="118"/>
      <c r="AA132" s="118"/>
      <c r="AB132" s="118"/>
      <c r="AC132" s="118"/>
      <c r="AD132" s="118"/>
      <c r="AE132" s="118"/>
      <c r="AF132" s="118"/>
      <c r="AG132" s="118"/>
      <c r="AH132" s="118"/>
      <c r="AI132" s="118"/>
      <c r="AJ132" s="120"/>
      <c r="AK132" s="120"/>
      <c r="AL132" s="120"/>
      <c r="AM132" s="120"/>
      <c r="AN132" s="120"/>
      <c r="AO132" s="120"/>
      <c r="AP132" s="120"/>
      <c r="AQ132" s="120"/>
      <c r="AR132" s="120"/>
      <c r="AS132" s="120"/>
      <c r="AT132" s="120"/>
      <c r="AU132" s="120"/>
      <c r="AV132" s="120"/>
      <c r="AW132" s="120"/>
    </row>
    <row r="133" spans="2:49" s="7" customFormat="1" ht="9.75" customHeight="1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</row>
    <row r="134" spans="2:49" s="7" customFormat="1" ht="9.75" customHeight="1">
      <c r="B134" s="121"/>
      <c r="C134" s="121"/>
      <c r="D134" s="121"/>
      <c r="E134" s="121"/>
      <c r="F134" s="121"/>
      <c r="G134" s="121"/>
      <c r="H134" s="121"/>
      <c r="I134" s="121"/>
      <c r="J134" s="121"/>
      <c r="K134" s="121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21"/>
      <c r="AK134" s="121"/>
      <c r="AL134" s="121"/>
      <c r="AM134" s="121"/>
      <c r="AN134" s="121"/>
      <c r="AO134" s="118"/>
      <c r="AP134" s="118"/>
      <c r="AQ134" s="118"/>
      <c r="AR134" s="118"/>
      <c r="AS134" s="118"/>
      <c r="AT134" s="118"/>
      <c r="AU134" s="118"/>
      <c r="AV134" s="118"/>
      <c r="AW134" s="118"/>
    </row>
    <row r="135" spans="2:49" s="7" customFormat="1" ht="9.75" customHeight="1"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9"/>
      <c r="AK135" s="119"/>
      <c r="AL135" s="119"/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9"/>
      <c r="AW135" s="119"/>
    </row>
    <row r="136" spans="2:49" s="7" customFormat="1" ht="9.75" customHeight="1"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20"/>
      <c r="AK136" s="120"/>
      <c r="AL136" s="120"/>
      <c r="AM136" s="120"/>
      <c r="AN136" s="120"/>
      <c r="AO136" s="120"/>
      <c r="AP136" s="120"/>
      <c r="AQ136" s="120"/>
      <c r="AR136" s="120"/>
      <c r="AS136" s="120"/>
      <c r="AT136" s="120"/>
      <c r="AU136" s="120"/>
      <c r="AV136" s="120"/>
      <c r="AW136" s="120"/>
    </row>
    <row r="137" spans="2:49" s="7" customFormat="1" ht="9.75" customHeight="1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</row>
    <row r="138" spans="2:49" s="7" customFormat="1" ht="9.75" customHeight="1">
      <c r="B138" s="121"/>
      <c r="C138" s="121"/>
      <c r="D138" s="121"/>
      <c r="E138" s="121"/>
      <c r="F138" s="121"/>
      <c r="G138" s="121"/>
      <c r="H138" s="121"/>
      <c r="I138" s="121"/>
      <c r="J138" s="121"/>
      <c r="K138" s="121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21"/>
      <c r="AK138" s="121"/>
      <c r="AL138" s="121"/>
      <c r="AM138" s="121"/>
      <c r="AN138" s="121"/>
      <c r="AO138" s="118"/>
      <c r="AP138" s="118"/>
      <c r="AQ138" s="118"/>
      <c r="AR138" s="118"/>
      <c r="AS138" s="118"/>
      <c r="AT138" s="118"/>
      <c r="AU138" s="118"/>
      <c r="AV138" s="118"/>
      <c r="AW138" s="118"/>
    </row>
    <row r="139" spans="2:49" s="7" customFormat="1" ht="9.75" customHeight="1"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9"/>
      <c r="AK139" s="119"/>
      <c r="AL139" s="119"/>
      <c r="AM139" s="119"/>
      <c r="AN139" s="119"/>
      <c r="AO139" s="119"/>
      <c r="AP139" s="119"/>
      <c r="AQ139" s="119"/>
      <c r="AR139" s="119"/>
      <c r="AS139" s="119"/>
      <c r="AT139" s="119"/>
      <c r="AU139" s="119"/>
      <c r="AV139" s="119"/>
      <c r="AW139" s="119"/>
    </row>
    <row r="140" spans="2:49" s="7" customFormat="1" ht="9.75" customHeight="1"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20"/>
      <c r="AK140" s="120"/>
      <c r="AL140" s="120"/>
      <c r="AM140" s="120"/>
      <c r="AN140" s="120"/>
      <c r="AO140" s="120"/>
      <c r="AP140" s="120"/>
      <c r="AQ140" s="120"/>
      <c r="AR140" s="120"/>
      <c r="AS140" s="120"/>
      <c r="AT140" s="120"/>
      <c r="AU140" s="120"/>
      <c r="AV140" s="120"/>
      <c r="AW140" s="120"/>
    </row>
    <row r="141" spans="2:49" s="7" customFormat="1" ht="9.75" customHeight="1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</row>
    <row r="142" spans="2:49" s="7" customFormat="1" ht="9.75" customHeight="1">
      <c r="B142" s="121"/>
      <c r="C142" s="121"/>
      <c r="D142" s="121"/>
      <c r="E142" s="121"/>
      <c r="F142" s="121"/>
      <c r="G142" s="121"/>
      <c r="H142" s="121"/>
      <c r="I142" s="121"/>
      <c r="J142" s="121"/>
      <c r="K142" s="121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21"/>
      <c r="AK142" s="121"/>
      <c r="AL142" s="121"/>
      <c r="AM142" s="121"/>
      <c r="AN142" s="121"/>
      <c r="AO142" s="118"/>
      <c r="AP142" s="118"/>
      <c r="AQ142" s="118"/>
      <c r="AR142" s="118"/>
      <c r="AS142" s="118"/>
      <c r="AT142" s="118"/>
      <c r="AU142" s="118"/>
      <c r="AV142" s="118"/>
      <c r="AW142" s="118"/>
    </row>
    <row r="143" spans="2:49" s="7" customFormat="1" ht="9.75" customHeight="1"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</row>
    <row r="144" spans="2:49" s="7" customFormat="1" ht="9.75" customHeight="1"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20"/>
      <c r="AK144" s="120"/>
      <c r="AL144" s="120"/>
      <c r="AM144" s="120"/>
      <c r="AN144" s="120"/>
      <c r="AO144" s="120"/>
      <c r="AP144" s="120"/>
      <c r="AQ144" s="120"/>
      <c r="AR144" s="120"/>
      <c r="AS144" s="120"/>
      <c r="AT144" s="120"/>
      <c r="AU144" s="120"/>
      <c r="AV144" s="120"/>
      <c r="AW144" s="120"/>
    </row>
    <row r="145" spans="2:49" s="7" customFormat="1" ht="9.75" customHeight="1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</row>
    <row r="146" spans="2:49" s="7" customFormat="1" ht="9.75" customHeight="1">
      <c r="B146" s="121"/>
      <c r="C146" s="121"/>
      <c r="D146" s="121"/>
      <c r="E146" s="121"/>
      <c r="F146" s="121"/>
      <c r="G146" s="121"/>
      <c r="H146" s="121"/>
      <c r="I146" s="121"/>
      <c r="J146" s="121"/>
      <c r="K146" s="121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21"/>
      <c r="AK146" s="121"/>
      <c r="AL146" s="121"/>
      <c r="AM146" s="121"/>
      <c r="AN146" s="121"/>
      <c r="AO146" s="118"/>
      <c r="AP146" s="118"/>
      <c r="AQ146" s="118"/>
      <c r="AR146" s="118"/>
      <c r="AS146" s="118"/>
      <c r="AT146" s="118"/>
      <c r="AU146" s="118"/>
      <c r="AV146" s="118"/>
      <c r="AW146" s="118"/>
    </row>
    <row r="147" spans="2:49" s="7" customFormat="1" ht="9.75" customHeight="1"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9"/>
      <c r="AK147" s="119"/>
      <c r="AL147" s="119"/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9"/>
      <c r="AW147" s="119"/>
    </row>
    <row r="148" spans="2:49" s="7" customFormat="1" ht="9.75" customHeight="1"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20"/>
      <c r="AK148" s="120"/>
      <c r="AL148" s="120"/>
      <c r="AM148" s="120"/>
      <c r="AN148" s="120"/>
      <c r="AO148" s="120"/>
      <c r="AP148" s="120"/>
      <c r="AQ148" s="120"/>
      <c r="AR148" s="120"/>
      <c r="AS148" s="120"/>
      <c r="AT148" s="120"/>
      <c r="AU148" s="120"/>
      <c r="AV148" s="120"/>
      <c r="AW148" s="120"/>
    </row>
    <row r="149" spans="2:49" s="7" customFormat="1" ht="9.75" customHeight="1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</row>
    <row r="150" spans="2:49" s="7" customFormat="1" ht="9.75" customHeight="1">
      <c r="B150" s="121"/>
      <c r="C150" s="121"/>
      <c r="D150" s="121"/>
      <c r="E150" s="121"/>
      <c r="F150" s="121"/>
      <c r="G150" s="121"/>
      <c r="H150" s="121"/>
      <c r="I150" s="121"/>
      <c r="J150" s="121"/>
      <c r="K150" s="121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21"/>
      <c r="AK150" s="121"/>
      <c r="AL150" s="121"/>
      <c r="AM150" s="121"/>
      <c r="AN150" s="121"/>
      <c r="AO150" s="118"/>
      <c r="AP150" s="118"/>
      <c r="AQ150" s="118"/>
      <c r="AR150" s="118"/>
      <c r="AS150" s="118"/>
      <c r="AT150" s="118"/>
      <c r="AU150" s="118"/>
      <c r="AV150" s="118"/>
      <c r="AW150" s="118"/>
    </row>
    <row r="151" spans="2:49" s="7" customFormat="1" ht="9.75" customHeight="1"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8"/>
      <c r="M151" s="118"/>
      <c r="N151" s="118"/>
      <c r="O151" s="118"/>
      <c r="P151" s="118"/>
      <c r="Q151" s="118"/>
      <c r="R151" s="118"/>
      <c r="S151" s="118"/>
      <c r="T151" s="118"/>
      <c r="U151" s="118"/>
      <c r="V151" s="118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</row>
    <row r="152" spans="2:49" s="7" customFormat="1" ht="9.75" customHeight="1"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20"/>
      <c r="AK152" s="120"/>
      <c r="AL152" s="120"/>
      <c r="AM152" s="120"/>
      <c r="AN152" s="120"/>
      <c r="AO152" s="120"/>
      <c r="AP152" s="120"/>
      <c r="AQ152" s="120"/>
      <c r="AR152" s="120"/>
      <c r="AS152" s="120"/>
      <c r="AT152" s="120"/>
      <c r="AU152" s="120"/>
      <c r="AV152" s="120"/>
      <c r="AW152" s="120"/>
    </row>
    <row r="153" spans="2:49" s="7" customFormat="1" ht="9.75" customHeight="1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</row>
    <row r="154" spans="2:49" s="7" customFormat="1" ht="9.75" customHeight="1">
      <c r="B154" s="121"/>
      <c r="C154" s="121"/>
      <c r="D154" s="121"/>
      <c r="E154" s="121"/>
      <c r="F154" s="121"/>
      <c r="G154" s="121"/>
      <c r="H154" s="121"/>
      <c r="I154" s="121"/>
      <c r="J154" s="121"/>
      <c r="K154" s="121"/>
      <c r="L154" s="118"/>
      <c r="M154" s="118"/>
      <c r="N154" s="118"/>
      <c r="O154" s="118"/>
      <c r="P154" s="118"/>
      <c r="Q154" s="118"/>
      <c r="R154" s="118"/>
      <c r="S154" s="118"/>
      <c r="T154" s="118"/>
      <c r="U154" s="118"/>
      <c r="V154" s="118"/>
      <c r="W154" s="118"/>
      <c r="X154" s="118"/>
      <c r="Y154" s="118"/>
      <c r="Z154" s="118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21"/>
      <c r="AK154" s="121"/>
      <c r="AL154" s="121"/>
      <c r="AM154" s="121"/>
      <c r="AN154" s="121"/>
      <c r="AO154" s="118"/>
      <c r="AP154" s="118"/>
      <c r="AQ154" s="118"/>
      <c r="AR154" s="118"/>
      <c r="AS154" s="118"/>
      <c r="AT154" s="118"/>
      <c r="AU154" s="118"/>
      <c r="AV154" s="118"/>
      <c r="AW154" s="118"/>
    </row>
    <row r="155" spans="2:49" s="7" customFormat="1" ht="9.75" customHeight="1"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9"/>
      <c r="AK155" s="119"/>
      <c r="AL155" s="119"/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9"/>
      <c r="AW155" s="119"/>
    </row>
    <row r="156" spans="2:49" s="7" customFormat="1" ht="9.75" customHeight="1"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20"/>
      <c r="AK156" s="120"/>
      <c r="AL156" s="120"/>
      <c r="AM156" s="120"/>
      <c r="AN156" s="120"/>
      <c r="AO156" s="120"/>
      <c r="AP156" s="120"/>
      <c r="AQ156" s="120"/>
      <c r="AR156" s="120"/>
      <c r="AS156" s="120"/>
      <c r="AT156" s="120"/>
      <c r="AU156" s="120"/>
      <c r="AV156" s="120"/>
      <c r="AW156" s="120"/>
    </row>
    <row r="157" spans="2:49" s="7" customFormat="1" ht="9.75" customHeight="1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</row>
    <row r="158" spans="2:49" s="7" customFormat="1" ht="9.75" customHeight="1">
      <c r="B158" s="121"/>
      <c r="C158" s="121"/>
      <c r="D158" s="121"/>
      <c r="E158" s="121"/>
      <c r="F158" s="121"/>
      <c r="G158" s="121"/>
      <c r="H158" s="121"/>
      <c r="I158" s="121"/>
      <c r="J158" s="121"/>
      <c r="K158" s="121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21"/>
      <c r="AK158" s="121"/>
      <c r="AL158" s="121"/>
      <c r="AM158" s="121"/>
      <c r="AN158" s="121"/>
      <c r="AO158" s="118"/>
      <c r="AP158" s="118"/>
      <c r="AQ158" s="118"/>
      <c r="AR158" s="118"/>
      <c r="AS158" s="118"/>
      <c r="AT158" s="118"/>
      <c r="AU158" s="118"/>
      <c r="AV158" s="118"/>
      <c r="AW158" s="118"/>
    </row>
    <row r="159" spans="2:49" s="7" customFormat="1" ht="9.75" customHeight="1"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8"/>
      <c r="M159" s="118"/>
      <c r="N159" s="118"/>
      <c r="O159" s="118"/>
      <c r="P159" s="118"/>
      <c r="Q159" s="118"/>
      <c r="R159" s="118"/>
      <c r="S159" s="118"/>
      <c r="T159" s="118"/>
      <c r="U159" s="118"/>
      <c r="V159" s="118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</row>
    <row r="160" spans="2:49" s="7" customFormat="1" ht="9.75" customHeight="1"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8"/>
      <c r="M160" s="118"/>
      <c r="N160" s="118"/>
      <c r="O160" s="118"/>
      <c r="P160" s="118"/>
      <c r="Q160" s="118"/>
      <c r="R160" s="118"/>
      <c r="S160" s="118"/>
      <c r="T160" s="118"/>
      <c r="U160" s="118"/>
      <c r="V160" s="118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20"/>
      <c r="AK160" s="120"/>
      <c r="AL160" s="120"/>
      <c r="AM160" s="120"/>
      <c r="AN160" s="120"/>
      <c r="AO160" s="120"/>
      <c r="AP160" s="120"/>
      <c r="AQ160" s="120"/>
      <c r="AR160" s="120"/>
      <c r="AS160" s="120"/>
      <c r="AT160" s="120"/>
      <c r="AU160" s="120"/>
      <c r="AV160" s="120"/>
      <c r="AW160" s="120"/>
    </row>
    <row r="161" spans="2:49" s="7" customFormat="1" ht="9.75" customHeight="1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</row>
    <row r="162" spans="2:49" s="7" customFormat="1" ht="9.75" customHeight="1">
      <c r="B162" s="121"/>
      <c r="C162" s="121"/>
      <c r="D162" s="121"/>
      <c r="E162" s="121"/>
      <c r="F162" s="121"/>
      <c r="G162" s="121"/>
      <c r="H162" s="121"/>
      <c r="I162" s="121"/>
      <c r="J162" s="121"/>
      <c r="K162" s="121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21"/>
      <c r="AK162" s="121"/>
      <c r="AL162" s="121"/>
      <c r="AM162" s="121"/>
      <c r="AN162" s="121"/>
      <c r="AO162" s="118"/>
      <c r="AP162" s="118"/>
      <c r="AQ162" s="118"/>
      <c r="AR162" s="118"/>
      <c r="AS162" s="118"/>
      <c r="AT162" s="118"/>
      <c r="AU162" s="118"/>
      <c r="AV162" s="118"/>
      <c r="AW162" s="118"/>
    </row>
    <row r="163" spans="2:49" s="7" customFormat="1" ht="9.75" customHeight="1"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9"/>
      <c r="AK163" s="119"/>
      <c r="AL163" s="119"/>
      <c r="AM163" s="119"/>
      <c r="AN163" s="119"/>
      <c r="AO163" s="119"/>
      <c r="AP163" s="119"/>
      <c r="AQ163" s="119"/>
      <c r="AR163" s="119"/>
      <c r="AS163" s="119"/>
      <c r="AT163" s="119"/>
      <c r="AU163" s="119"/>
      <c r="AV163" s="119"/>
      <c r="AW163" s="119"/>
    </row>
    <row r="164" spans="2:49" s="7" customFormat="1" ht="9.75" customHeight="1"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8"/>
      <c r="M164" s="118"/>
      <c r="N164" s="118"/>
      <c r="O164" s="118"/>
      <c r="P164" s="118"/>
      <c r="Q164" s="118"/>
      <c r="R164" s="118"/>
      <c r="S164" s="118"/>
      <c r="T164" s="118"/>
      <c r="U164" s="118"/>
      <c r="V164" s="118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20"/>
      <c r="AK164" s="120"/>
      <c r="AL164" s="120"/>
      <c r="AM164" s="120"/>
      <c r="AN164" s="120"/>
      <c r="AO164" s="120"/>
      <c r="AP164" s="120"/>
      <c r="AQ164" s="120"/>
      <c r="AR164" s="120"/>
      <c r="AS164" s="120"/>
      <c r="AT164" s="120"/>
      <c r="AU164" s="120"/>
      <c r="AV164" s="120"/>
      <c r="AW164" s="120"/>
    </row>
    <row r="165" spans="2:49" s="7" customFormat="1" ht="9.75" customHeight="1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</row>
    <row r="166" spans="2:49" s="7" customFormat="1" ht="9.75" customHeight="1">
      <c r="B166" s="121"/>
      <c r="C166" s="121"/>
      <c r="D166" s="121"/>
      <c r="E166" s="121"/>
      <c r="F166" s="121"/>
      <c r="G166" s="121"/>
      <c r="H166" s="121"/>
      <c r="I166" s="121"/>
      <c r="J166" s="121"/>
      <c r="K166" s="121"/>
      <c r="L166" s="118"/>
      <c r="M166" s="118"/>
      <c r="N166" s="118"/>
      <c r="O166" s="118"/>
      <c r="P166" s="118"/>
      <c r="Q166" s="118"/>
      <c r="R166" s="118"/>
      <c r="S166" s="118"/>
      <c r="T166" s="118"/>
      <c r="U166" s="118"/>
      <c r="V166" s="118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21"/>
      <c r="AK166" s="121"/>
      <c r="AL166" s="121"/>
      <c r="AM166" s="121"/>
      <c r="AN166" s="121"/>
      <c r="AO166" s="118"/>
      <c r="AP166" s="118"/>
      <c r="AQ166" s="118"/>
      <c r="AR166" s="118"/>
      <c r="AS166" s="118"/>
      <c r="AT166" s="118"/>
      <c r="AU166" s="118"/>
      <c r="AV166" s="118"/>
      <c r="AW166" s="118"/>
    </row>
    <row r="167" spans="2:49" s="7" customFormat="1" ht="9.75" customHeight="1"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8"/>
      <c r="M167" s="118"/>
      <c r="N167" s="118"/>
      <c r="O167" s="118"/>
      <c r="P167" s="118"/>
      <c r="Q167" s="118"/>
      <c r="R167" s="118"/>
      <c r="S167" s="118"/>
      <c r="T167" s="118"/>
      <c r="U167" s="118"/>
      <c r="V167" s="118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</row>
    <row r="168" spans="2:49" s="7" customFormat="1" ht="9.75" customHeight="1"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8"/>
      <c r="M168" s="118"/>
      <c r="N168" s="118"/>
      <c r="O168" s="118"/>
      <c r="P168" s="118"/>
      <c r="Q168" s="118"/>
      <c r="R168" s="118"/>
      <c r="S168" s="118"/>
      <c r="T168" s="118"/>
      <c r="U168" s="118"/>
      <c r="V168" s="118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20"/>
      <c r="AK168" s="120"/>
      <c r="AL168" s="120"/>
      <c r="AM168" s="120"/>
      <c r="AN168" s="120"/>
      <c r="AO168" s="120"/>
      <c r="AP168" s="120"/>
      <c r="AQ168" s="120"/>
      <c r="AR168" s="120"/>
      <c r="AS168" s="120"/>
      <c r="AT168" s="120"/>
      <c r="AU168" s="120"/>
      <c r="AV168" s="120"/>
      <c r="AW168" s="120"/>
    </row>
    <row r="169" spans="2:49" s="7" customFormat="1" ht="9.75" customHeight="1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</row>
    <row r="170" spans="2:49" s="7" customFormat="1" ht="9.75" customHeight="1">
      <c r="B170" s="121"/>
      <c r="C170" s="121"/>
      <c r="D170" s="121"/>
      <c r="E170" s="121"/>
      <c r="F170" s="121"/>
      <c r="G170" s="121"/>
      <c r="H170" s="121"/>
      <c r="I170" s="121"/>
      <c r="J170" s="121"/>
      <c r="K170" s="121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21"/>
      <c r="AK170" s="121"/>
      <c r="AL170" s="121"/>
      <c r="AM170" s="121"/>
      <c r="AN170" s="121"/>
      <c r="AO170" s="118"/>
      <c r="AP170" s="118"/>
      <c r="AQ170" s="118"/>
      <c r="AR170" s="118"/>
      <c r="AS170" s="118"/>
      <c r="AT170" s="118"/>
      <c r="AU170" s="118"/>
      <c r="AV170" s="118"/>
      <c r="AW170" s="118"/>
    </row>
    <row r="171" spans="2:49" s="7" customFormat="1" ht="9.75" customHeight="1"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8"/>
      <c r="M171" s="118"/>
      <c r="N171" s="118"/>
      <c r="O171" s="118"/>
      <c r="P171" s="118"/>
      <c r="Q171" s="118"/>
      <c r="R171" s="118"/>
      <c r="S171" s="118"/>
      <c r="T171" s="118"/>
      <c r="U171" s="118"/>
      <c r="V171" s="118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9"/>
      <c r="AK171" s="119"/>
      <c r="AL171" s="119"/>
      <c r="AM171" s="119"/>
      <c r="AN171" s="119"/>
      <c r="AO171" s="119"/>
      <c r="AP171" s="119"/>
      <c r="AQ171" s="119"/>
      <c r="AR171" s="119"/>
      <c r="AS171" s="119"/>
      <c r="AT171" s="119"/>
      <c r="AU171" s="119"/>
      <c r="AV171" s="119"/>
      <c r="AW171" s="119"/>
    </row>
    <row r="172" spans="2:49" s="7" customFormat="1" ht="9.75" customHeight="1"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20"/>
      <c r="AK172" s="120"/>
      <c r="AL172" s="120"/>
      <c r="AM172" s="120"/>
      <c r="AN172" s="120"/>
      <c r="AO172" s="120"/>
      <c r="AP172" s="120"/>
      <c r="AQ172" s="120"/>
      <c r="AR172" s="120"/>
      <c r="AS172" s="120"/>
      <c r="AT172" s="120"/>
      <c r="AU172" s="120"/>
      <c r="AV172" s="120"/>
      <c r="AW172" s="120"/>
    </row>
    <row r="173" spans="2:49" s="7" customFormat="1" ht="9.75" customHeight="1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</row>
    <row r="174" spans="2:49" s="7" customFormat="1" ht="9.75" customHeight="1">
      <c r="B174" s="121"/>
      <c r="C174" s="121"/>
      <c r="D174" s="121"/>
      <c r="E174" s="121"/>
      <c r="F174" s="121"/>
      <c r="G174" s="121"/>
      <c r="H174" s="121"/>
      <c r="I174" s="121"/>
      <c r="J174" s="121"/>
      <c r="K174" s="121"/>
      <c r="L174" s="118"/>
      <c r="M174" s="118"/>
      <c r="N174" s="118"/>
      <c r="O174" s="118"/>
      <c r="P174" s="118"/>
      <c r="Q174" s="118"/>
      <c r="R174" s="118"/>
      <c r="S174" s="118"/>
      <c r="T174" s="118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21"/>
      <c r="AK174" s="121"/>
      <c r="AL174" s="121"/>
      <c r="AM174" s="121"/>
      <c r="AN174" s="121"/>
      <c r="AO174" s="118"/>
      <c r="AP174" s="118"/>
      <c r="AQ174" s="118"/>
      <c r="AR174" s="118"/>
      <c r="AS174" s="118"/>
      <c r="AT174" s="118"/>
      <c r="AU174" s="118"/>
      <c r="AV174" s="118"/>
      <c r="AW174" s="118"/>
    </row>
    <row r="175" spans="2:49" s="7" customFormat="1" ht="9.75" customHeight="1"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8"/>
      <c r="M175" s="118"/>
      <c r="N175" s="118"/>
      <c r="O175" s="118"/>
      <c r="P175" s="118"/>
      <c r="Q175" s="118"/>
      <c r="R175" s="118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9"/>
      <c r="AK175" s="119"/>
      <c r="AL175" s="119"/>
      <c r="AM175" s="119"/>
      <c r="AN175" s="119"/>
      <c r="AO175" s="119"/>
      <c r="AP175" s="119"/>
      <c r="AQ175" s="119"/>
      <c r="AR175" s="119"/>
      <c r="AS175" s="119"/>
      <c r="AT175" s="119"/>
      <c r="AU175" s="119"/>
      <c r="AV175" s="119"/>
      <c r="AW175" s="119"/>
    </row>
    <row r="176" spans="2:49" s="7" customFormat="1" ht="9.75" customHeight="1"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8"/>
      <c r="M176" s="118"/>
      <c r="N176" s="118"/>
      <c r="O176" s="118"/>
      <c r="P176" s="118"/>
      <c r="Q176" s="118"/>
      <c r="R176" s="118"/>
      <c r="S176" s="118"/>
      <c r="T176" s="118"/>
      <c r="U176" s="118"/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20"/>
      <c r="AK176" s="120"/>
      <c r="AL176" s="120"/>
      <c r="AM176" s="120"/>
      <c r="AN176" s="120"/>
      <c r="AO176" s="120"/>
      <c r="AP176" s="120"/>
      <c r="AQ176" s="120"/>
      <c r="AR176" s="120"/>
      <c r="AS176" s="120"/>
      <c r="AT176" s="120"/>
      <c r="AU176" s="120"/>
      <c r="AV176" s="120"/>
      <c r="AW176" s="120"/>
    </row>
    <row r="177" spans="2:49" s="7" customFormat="1" ht="9.75" customHeight="1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</row>
    <row r="178" spans="2:49" s="7" customFormat="1" ht="9.75" customHeight="1">
      <c r="B178" s="121"/>
      <c r="C178" s="121"/>
      <c r="D178" s="121"/>
      <c r="E178" s="121"/>
      <c r="F178" s="121"/>
      <c r="G178" s="121"/>
      <c r="H178" s="121"/>
      <c r="I178" s="121"/>
      <c r="J178" s="121"/>
      <c r="K178" s="121"/>
      <c r="L178" s="118"/>
      <c r="M178" s="118"/>
      <c r="N178" s="118"/>
      <c r="O178" s="118"/>
      <c r="P178" s="118"/>
      <c r="Q178" s="118"/>
      <c r="R178" s="118"/>
      <c r="S178" s="118"/>
      <c r="T178" s="118"/>
      <c r="U178" s="118"/>
      <c r="V178" s="118"/>
      <c r="W178" s="118"/>
      <c r="X178" s="118"/>
      <c r="Y178" s="118"/>
      <c r="Z178" s="118"/>
      <c r="AA178" s="118"/>
      <c r="AB178" s="118"/>
      <c r="AC178" s="118"/>
      <c r="AD178" s="118"/>
      <c r="AE178" s="118"/>
      <c r="AF178" s="118"/>
      <c r="AG178" s="118"/>
      <c r="AH178" s="118"/>
      <c r="AI178" s="118"/>
      <c r="AJ178" s="121"/>
      <c r="AK178" s="121"/>
      <c r="AL178" s="121"/>
      <c r="AM178" s="121"/>
      <c r="AN178" s="121"/>
      <c r="AO178" s="118"/>
      <c r="AP178" s="118"/>
      <c r="AQ178" s="118"/>
      <c r="AR178" s="118"/>
      <c r="AS178" s="118"/>
      <c r="AT178" s="118"/>
      <c r="AU178" s="118"/>
      <c r="AV178" s="118"/>
      <c r="AW178" s="118"/>
    </row>
    <row r="179" spans="2:49" s="7" customFormat="1" ht="9.75" customHeight="1"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8"/>
      <c r="M179" s="118"/>
      <c r="N179" s="118"/>
      <c r="O179" s="118"/>
      <c r="P179" s="118"/>
      <c r="Q179" s="118"/>
      <c r="R179" s="118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9"/>
      <c r="AK179" s="119"/>
      <c r="AL179" s="119"/>
      <c r="AM179" s="119"/>
      <c r="AN179" s="119"/>
      <c r="AO179" s="119"/>
      <c r="AP179" s="119"/>
      <c r="AQ179" s="119"/>
      <c r="AR179" s="119"/>
      <c r="AS179" s="119"/>
      <c r="AT179" s="119"/>
      <c r="AU179" s="119"/>
      <c r="AV179" s="119"/>
      <c r="AW179" s="119"/>
    </row>
    <row r="180" spans="2:49" s="7" customFormat="1" ht="9.75" customHeight="1"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20"/>
      <c r="AK180" s="120"/>
      <c r="AL180" s="120"/>
      <c r="AM180" s="120"/>
      <c r="AN180" s="120"/>
      <c r="AO180" s="120"/>
      <c r="AP180" s="120"/>
      <c r="AQ180" s="120"/>
      <c r="AR180" s="120"/>
      <c r="AS180" s="120"/>
      <c r="AT180" s="120"/>
      <c r="AU180" s="120"/>
      <c r="AV180" s="120"/>
      <c r="AW180" s="120"/>
    </row>
    <row r="181" spans="2:49" s="7" customFormat="1" ht="9.75" customHeight="1"/>
    <row r="182" spans="2:49" s="7" customFormat="1" ht="9.75" customHeight="1"/>
    <row r="183" spans="2:49" s="7" customFormat="1" ht="9.75" customHeight="1"/>
    <row r="184" spans="2:49" s="7" customFormat="1" ht="9.75" customHeight="1"/>
    <row r="185" spans="2:49" s="7" customFormat="1" ht="9.75" customHeight="1"/>
    <row r="186" spans="2:49" s="7" customFormat="1" ht="9.75" customHeight="1"/>
    <row r="187" spans="2:49" s="7" customFormat="1" ht="9.75" customHeight="1"/>
    <row r="188" spans="2:49" s="7" customFormat="1" ht="9.75" customHeight="1"/>
    <row r="189" spans="2:49" s="7" customFormat="1" ht="9.75" customHeight="1"/>
    <row r="190" spans="2:49" s="7" customFormat="1" ht="9.75" customHeight="1"/>
    <row r="191" spans="2:49" s="7" customFormat="1" ht="9.75" customHeight="1"/>
    <row r="192" spans="2:49" s="7" customFormat="1" ht="9.75" customHeight="1"/>
    <row r="193" s="7" customFormat="1" ht="9.75" customHeight="1"/>
    <row r="194" s="7" customFormat="1" ht="9.75" customHeight="1"/>
    <row r="195" s="7" customFormat="1" ht="9.75" customHeight="1"/>
    <row r="196" s="7" customFormat="1" ht="9.75" customHeight="1"/>
    <row r="197" s="7" customFormat="1" ht="9.75" customHeight="1"/>
    <row r="198" s="7" customFormat="1" ht="9.75" customHeight="1"/>
    <row r="199" s="7" customFormat="1" ht="9.75" customHeight="1"/>
    <row r="200" s="7" customFormat="1" ht="9.75" customHeight="1"/>
    <row r="201" s="7" customFormat="1" ht="9.75" customHeight="1"/>
    <row r="202" s="7" customFormat="1" ht="9.75" customHeight="1"/>
    <row r="203" s="7" customFormat="1" ht="9.75" customHeight="1"/>
    <row r="204" s="7" customFormat="1" ht="9.75" customHeight="1"/>
    <row r="205" s="7" customFormat="1" ht="9.75" customHeight="1"/>
    <row r="206" s="7" customFormat="1" ht="9.75" customHeight="1"/>
    <row r="207" s="7" customFormat="1" ht="9.75" customHeight="1"/>
    <row r="208" s="7" customFormat="1" ht="9.75" customHeight="1"/>
    <row r="209" s="7" customFormat="1" ht="9.75" customHeight="1"/>
    <row r="210" s="7" customFormat="1" ht="9.75" customHeight="1"/>
    <row r="211" s="7" customFormat="1" ht="9.75" customHeight="1"/>
    <row r="212" s="7" customFormat="1" ht="9.75" customHeight="1"/>
    <row r="213" s="7" customFormat="1" ht="9.75" customHeight="1"/>
    <row r="214" s="7" customFormat="1" ht="9.75" customHeight="1"/>
    <row r="215" s="7" customFormat="1" ht="9.75" customHeight="1"/>
    <row r="216" s="7" customFormat="1" ht="9.75" customHeight="1"/>
    <row r="217" s="7" customFormat="1" ht="9.75" customHeight="1"/>
    <row r="218" s="7" customFormat="1" ht="9.75" customHeight="1"/>
    <row r="219" s="7" customFormat="1" ht="9.75" customHeight="1"/>
    <row r="220" s="7" customFormat="1" ht="9.75" customHeight="1"/>
    <row r="221" s="7" customFormat="1" ht="9.75" customHeight="1"/>
    <row r="222" s="7" customFormat="1" ht="9.75" customHeight="1"/>
    <row r="223" s="7" customFormat="1" ht="9.75" customHeight="1"/>
    <row r="224" s="7" customFormat="1" ht="9.75" customHeight="1"/>
    <row r="225" s="7" customFormat="1" ht="9.75" customHeight="1"/>
    <row r="226" s="7" customFormat="1" ht="9.75" customHeight="1"/>
    <row r="227" s="7" customFormat="1" ht="9.75" customHeight="1"/>
    <row r="228" s="7" customFormat="1" ht="9.75" customHeight="1"/>
    <row r="229" s="7" customFormat="1" ht="9.75" customHeight="1"/>
    <row r="230" s="7" customFormat="1" ht="9.75" customHeight="1"/>
    <row r="231" s="7" customFormat="1" ht="9.75" customHeight="1"/>
    <row r="232" s="7" customFormat="1" ht="9.75" customHeight="1"/>
    <row r="233" s="7" customFormat="1" ht="9.75" customHeight="1"/>
    <row r="234" s="7" customFormat="1" ht="9.75" customHeight="1"/>
    <row r="235" s="7" customFormat="1" ht="9.75" customHeight="1"/>
    <row r="236" s="7" customFormat="1" ht="9.75" customHeight="1"/>
    <row r="237" s="7" customFormat="1" ht="9.75" customHeight="1"/>
    <row r="238" s="7" customFormat="1" ht="9.75" customHeight="1"/>
    <row r="239" s="7" customFormat="1" ht="9.75" customHeight="1"/>
    <row r="240" s="7" customFormat="1" ht="9.75" customHeight="1"/>
    <row r="241" s="7" customFormat="1" ht="9.75" customHeight="1"/>
    <row r="242" s="7" customFormat="1" ht="9.75" customHeight="1"/>
    <row r="243" s="7" customFormat="1" ht="9.75" customHeight="1"/>
    <row r="244" s="7" customFormat="1" ht="9.75" customHeight="1"/>
    <row r="245" s="7" customFormat="1" ht="9.75" customHeight="1"/>
    <row r="246" s="7" customFormat="1" ht="9.75" customHeight="1"/>
    <row r="247" s="7" customFormat="1" ht="9.75" customHeight="1"/>
    <row r="248" s="7" customFormat="1" ht="9.75" customHeight="1"/>
    <row r="249" s="7" customFormat="1" ht="9.75" customHeight="1"/>
    <row r="250" s="7" customFormat="1" ht="9.75" customHeight="1"/>
    <row r="251" s="7" customFormat="1" ht="9.75" customHeight="1"/>
    <row r="252" s="7" customFormat="1" ht="9.75" customHeight="1"/>
    <row r="253" s="7" customFormat="1" ht="9.75" customHeight="1"/>
    <row r="254" s="7" customFormat="1" ht="9.75" customHeight="1"/>
    <row r="255" s="7" customFormat="1" ht="9.75" customHeight="1"/>
    <row r="256" s="7" customFormat="1" ht="9.75" customHeight="1"/>
    <row r="257" s="7" customFormat="1" ht="9.75" customHeight="1"/>
    <row r="258" s="7" customFormat="1" ht="9.75" customHeight="1"/>
    <row r="259" s="7" customFormat="1" ht="9.75" customHeight="1"/>
    <row r="260" s="7" customFormat="1" ht="9.75" customHeight="1"/>
    <row r="261" s="7" customFormat="1" ht="9.75" customHeight="1"/>
    <row r="262" s="7" customFormat="1" ht="9.75" customHeight="1"/>
    <row r="263" s="7" customFormat="1" ht="9.75" customHeight="1"/>
    <row r="264" s="7" customFormat="1" ht="9.75" customHeight="1"/>
    <row r="265" s="7" customFormat="1" ht="9.75" customHeight="1"/>
    <row r="266" s="7" customFormat="1" ht="9.75" customHeight="1"/>
    <row r="267" s="7" customFormat="1" ht="9.75" customHeight="1"/>
    <row r="268" s="7" customFormat="1" ht="9.75" customHeight="1"/>
    <row r="269" s="7" customFormat="1" ht="9.75" customHeight="1"/>
    <row r="270" s="7" customFormat="1" ht="9.75" customHeight="1"/>
    <row r="271" s="7" customFormat="1" ht="9.75" customHeight="1"/>
    <row r="272" s="7" customFormat="1" ht="9.75" customHeight="1"/>
    <row r="273" s="7" customFormat="1" ht="9.75" customHeight="1"/>
    <row r="274" s="7" customFormat="1" ht="9.75" customHeight="1"/>
    <row r="275" s="7" customFormat="1" ht="9.75" customHeight="1"/>
    <row r="276" s="7" customFormat="1" ht="9.75" customHeight="1"/>
    <row r="277" s="7" customFormat="1" ht="9.75" customHeight="1"/>
    <row r="278" s="7" customFormat="1" ht="9.75" customHeight="1"/>
    <row r="279" s="7" customFormat="1" ht="9.75" customHeight="1"/>
    <row r="280" s="7" customFormat="1" ht="9.75" customHeight="1"/>
    <row r="281" s="7" customFormat="1" ht="9.75" customHeight="1"/>
    <row r="282" s="7" customFormat="1" ht="9.75" customHeight="1"/>
    <row r="283" s="7" customFormat="1" ht="9.75" customHeight="1"/>
    <row r="284" s="7" customFormat="1" ht="9.75" customHeight="1"/>
    <row r="285" s="7" customFormat="1" ht="9.75" customHeight="1"/>
    <row r="286" s="7" customFormat="1" ht="9.75" customHeight="1"/>
    <row r="287" s="7" customFormat="1" ht="9.75" customHeight="1"/>
    <row r="288" s="7" customFormat="1" ht="9.75" customHeight="1"/>
    <row r="289" s="7" customFormat="1" ht="9.75" customHeight="1"/>
    <row r="290" s="7" customFormat="1" ht="9.75" customHeight="1"/>
    <row r="291" s="7" customFormat="1" ht="9.75" customHeight="1"/>
    <row r="292" s="7" customFormat="1" ht="9.75" customHeight="1"/>
    <row r="293" s="7" customFormat="1" ht="9.75" customHeight="1"/>
    <row r="294" s="7" customFormat="1" ht="9.75" customHeight="1"/>
    <row r="295" s="7" customFormat="1" ht="9.75" customHeight="1"/>
    <row r="296" s="7" customFormat="1" ht="9.75" customHeight="1"/>
    <row r="297" s="7" customFormat="1" ht="9.75" customHeight="1"/>
    <row r="298" s="7" customFormat="1" ht="9.75" customHeight="1"/>
    <row r="299" s="7" customFormat="1" ht="9.75" customHeight="1"/>
    <row r="300" s="7" customFormat="1" ht="9.75" customHeight="1"/>
    <row r="301" s="7" customFormat="1" ht="9.75" customHeight="1"/>
    <row r="302" s="7" customFormat="1" ht="9.75" customHeight="1"/>
    <row r="303" s="7" customFormat="1" ht="9.75" customHeight="1"/>
    <row r="304" s="7" customFormat="1" ht="9.75" customHeight="1"/>
    <row r="305" s="7" customFormat="1" ht="9.75" customHeight="1"/>
    <row r="306" s="7" customFormat="1" ht="9.75" customHeight="1"/>
    <row r="307" s="7" customFormat="1" ht="9.75" customHeight="1"/>
    <row r="308" s="7" customFormat="1" ht="9.75" customHeight="1"/>
    <row r="309" s="7" customFormat="1" ht="9.75" customHeight="1"/>
    <row r="310" s="7" customFormat="1" ht="9.75" customHeight="1"/>
    <row r="311" s="7" customFormat="1" ht="9.75" customHeight="1"/>
    <row r="312" s="7" customFormat="1" ht="9.75" customHeight="1"/>
    <row r="313" s="7" customFormat="1" ht="9.75" customHeight="1"/>
    <row r="314" s="7" customFormat="1" ht="9.75" customHeight="1"/>
    <row r="315" s="7" customFormat="1" ht="9.75" customHeight="1"/>
  </sheetData>
  <sheetProtection sheet="1" objects="1" scenarios="1"/>
  <mergeCells count="434">
    <mergeCell ref="B179:K179"/>
    <mergeCell ref="L179:AI179"/>
    <mergeCell ref="AJ179:AW179"/>
    <mergeCell ref="B180:K180"/>
    <mergeCell ref="L180:AI180"/>
    <mergeCell ref="AJ180:AW180"/>
    <mergeCell ref="B178:K178"/>
    <mergeCell ref="L178:AI178"/>
    <mergeCell ref="AJ178:AN178"/>
    <mergeCell ref="AO178:AW178"/>
    <mergeCell ref="B175:K175"/>
    <mergeCell ref="L175:AI175"/>
    <mergeCell ref="AJ175:AW175"/>
    <mergeCell ref="B176:K176"/>
    <mergeCell ref="L176:AI176"/>
    <mergeCell ref="AJ176:AW176"/>
    <mergeCell ref="B174:K174"/>
    <mergeCell ref="L174:AI174"/>
    <mergeCell ref="AJ174:AN174"/>
    <mergeCell ref="AO174:AW174"/>
    <mergeCell ref="B171:K171"/>
    <mergeCell ref="L171:AI171"/>
    <mergeCell ref="AJ171:AW171"/>
    <mergeCell ref="B172:K172"/>
    <mergeCell ref="L172:AI172"/>
    <mergeCell ref="AJ172:AW172"/>
    <mergeCell ref="B170:K170"/>
    <mergeCell ref="L170:AI170"/>
    <mergeCell ref="AJ170:AN170"/>
    <mergeCell ref="AO170:AW170"/>
    <mergeCell ref="B167:K167"/>
    <mergeCell ref="L167:AI167"/>
    <mergeCell ref="AJ167:AW167"/>
    <mergeCell ref="B168:K168"/>
    <mergeCell ref="L168:AI168"/>
    <mergeCell ref="AJ168:AW168"/>
    <mergeCell ref="B166:K166"/>
    <mergeCell ref="L166:AI166"/>
    <mergeCell ref="AJ166:AN166"/>
    <mergeCell ref="AO166:AW166"/>
    <mergeCell ref="B163:K163"/>
    <mergeCell ref="L163:AI163"/>
    <mergeCell ref="AJ163:AW163"/>
    <mergeCell ref="B164:K164"/>
    <mergeCell ref="L164:AI164"/>
    <mergeCell ref="AJ164:AW164"/>
    <mergeCell ref="B162:K162"/>
    <mergeCell ref="L162:AI162"/>
    <mergeCell ref="AJ162:AN162"/>
    <mergeCell ref="AO162:AW162"/>
    <mergeCell ref="B159:K159"/>
    <mergeCell ref="L159:AI159"/>
    <mergeCell ref="AJ159:AW159"/>
    <mergeCell ref="B160:K160"/>
    <mergeCell ref="L160:AI160"/>
    <mergeCell ref="AJ160:AW160"/>
    <mergeCell ref="B158:K158"/>
    <mergeCell ref="L158:AI158"/>
    <mergeCell ref="AJ158:AN158"/>
    <mergeCell ref="AO158:AW158"/>
    <mergeCell ref="B155:K155"/>
    <mergeCell ref="L155:AI155"/>
    <mergeCell ref="AJ155:AW155"/>
    <mergeCell ref="B156:K156"/>
    <mergeCell ref="L156:AI156"/>
    <mergeCell ref="AJ156:AW156"/>
    <mergeCell ref="B154:K154"/>
    <mergeCell ref="L154:AI154"/>
    <mergeCell ref="AJ154:AN154"/>
    <mergeCell ref="AO154:AW154"/>
    <mergeCell ref="B151:K151"/>
    <mergeCell ref="L151:AI151"/>
    <mergeCell ref="AJ151:AW151"/>
    <mergeCell ref="B152:K152"/>
    <mergeCell ref="L152:AI152"/>
    <mergeCell ref="AJ152:AW152"/>
    <mergeCell ref="B150:K150"/>
    <mergeCell ref="L150:AI150"/>
    <mergeCell ref="AJ150:AN150"/>
    <mergeCell ref="AO150:AW150"/>
    <mergeCell ref="B147:K147"/>
    <mergeCell ref="L147:AI147"/>
    <mergeCell ref="AJ147:AW147"/>
    <mergeCell ref="B148:K148"/>
    <mergeCell ref="L148:AI148"/>
    <mergeCell ref="AJ148:AW148"/>
    <mergeCell ref="B146:K146"/>
    <mergeCell ref="L146:AI146"/>
    <mergeCell ref="AJ146:AN146"/>
    <mergeCell ref="AO146:AW146"/>
    <mergeCell ref="B143:K143"/>
    <mergeCell ref="L143:AI143"/>
    <mergeCell ref="AJ143:AW143"/>
    <mergeCell ref="B144:K144"/>
    <mergeCell ref="L144:AI144"/>
    <mergeCell ref="AJ144:AW144"/>
    <mergeCell ref="B142:K142"/>
    <mergeCell ref="L142:AI142"/>
    <mergeCell ref="AJ142:AN142"/>
    <mergeCell ref="AO142:AW142"/>
    <mergeCell ref="B139:K139"/>
    <mergeCell ref="L139:AI139"/>
    <mergeCell ref="AJ139:AW139"/>
    <mergeCell ref="B140:K140"/>
    <mergeCell ref="L140:AI140"/>
    <mergeCell ref="AJ140:AW140"/>
    <mergeCell ref="B138:K138"/>
    <mergeCell ref="L138:AI138"/>
    <mergeCell ref="AJ138:AN138"/>
    <mergeCell ref="AO138:AW138"/>
    <mergeCell ref="B135:K135"/>
    <mergeCell ref="L135:AI135"/>
    <mergeCell ref="AJ135:AW135"/>
    <mergeCell ref="B136:K136"/>
    <mergeCell ref="L136:AI136"/>
    <mergeCell ref="AJ136:AW136"/>
    <mergeCell ref="B134:K134"/>
    <mergeCell ref="L134:AI134"/>
    <mergeCell ref="AJ134:AN134"/>
    <mergeCell ref="AO134:AW134"/>
    <mergeCell ref="B131:K131"/>
    <mergeCell ref="L131:AI131"/>
    <mergeCell ref="AJ131:AW131"/>
    <mergeCell ref="B132:K132"/>
    <mergeCell ref="L132:AI132"/>
    <mergeCell ref="AJ132:AW132"/>
    <mergeCell ref="B130:K130"/>
    <mergeCell ref="L130:AI130"/>
    <mergeCell ref="AJ130:AN130"/>
    <mergeCell ref="AO130:AW130"/>
    <mergeCell ref="B127:K127"/>
    <mergeCell ref="L127:AI127"/>
    <mergeCell ref="AJ127:AW127"/>
    <mergeCell ref="B128:K128"/>
    <mergeCell ref="L128:AI128"/>
    <mergeCell ref="AJ128:AW128"/>
    <mergeCell ref="B126:K126"/>
    <mergeCell ref="L126:AI126"/>
    <mergeCell ref="AJ126:AN126"/>
    <mergeCell ref="AO126:AW126"/>
    <mergeCell ref="B123:K123"/>
    <mergeCell ref="L123:AI123"/>
    <mergeCell ref="AJ123:AW123"/>
    <mergeCell ref="B124:K124"/>
    <mergeCell ref="L124:AI124"/>
    <mergeCell ref="AJ124:AW124"/>
    <mergeCell ref="B122:K122"/>
    <mergeCell ref="L122:AI122"/>
    <mergeCell ref="AJ122:AN122"/>
    <mergeCell ref="AO122:AW122"/>
    <mergeCell ref="B119:K119"/>
    <mergeCell ref="L119:AI119"/>
    <mergeCell ref="AJ119:AW119"/>
    <mergeCell ref="B120:K120"/>
    <mergeCell ref="L120:AI120"/>
    <mergeCell ref="AJ120:AW120"/>
    <mergeCell ref="B118:K118"/>
    <mergeCell ref="L118:AI118"/>
    <mergeCell ref="AJ118:AN118"/>
    <mergeCell ref="AO118:AW118"/>
    <mergeCell ref="B115:K115"/>
    <mergeCell ref="L115:AI115"/>
    <mergeCell ref="AJ115:AW115"/>
    <mergeCell ref="B116:K116"/>
    <mergeCell ref="L116:AI116"/>
    <mergeCell ref="AJ116:AW116"/>
    <mergeCell ref="B114:K114"/>
    <mergeCell ref="L114:AI114"/>
    <mergeCell ref="AJ114:AN114"/>
    <mergeCell ref="AO114:AW114"/>
    <mergeCell ref="B111:K111"/>
    <mergeCell ref="L111:AI111"/>
    <mergeCell ref="AJ111:AW111"/>
    <mergeCell ref="B112:K112"/>
    <mergeCell ref="L112:AI112"/>
    <mergeCell ref="AJ112:AW112"/>
    <mergeCell ref="B110:K110"/>
    <mergeCell ref="L110:AI110"/>
    <mergeCell ref="AJ110:AN110"/>
    <mergeCell ref="AO110:AW110"/>
    <mergeCell ref="B107:K107"/>
    <mergeCell ref="L107:AI107"/>
    <mergeCell ref="AJ107:AW107"/>
    <mergeCell ref="B108:K108"/>
    <mergeCell ref="L108:AI108"/>
    <mergeCell ref="AJ108:AW108"/>
    <mergeCell ref="B100:K100"/>
    <mergeCell ref="L100:AI100"/>
    <mergeCell ref="AJ100:AW100"/>
    <mergeCell ref="B102:K102"/>
    <mergeCell ref="L102:AI102"/>
    <mergeCell ref="AJ102:AN102"/>
    <mergeCell ref="AO102:AW102"/>
    <mergeCell ref="B106:K106"/>
    <mergeCell ref="L106:AI106"/>
    <mergeCell ref="AJ106:AN106"/>
    <mergeCell ref="AO106:AW106"/>
    <mergeCell ref="B103:K103"/>
    <mergeCell ref="L103:AI103"/>
    <mergeCell ref="AJ103:AW103"/>
    <mergeCell ref="B104:K104"/>
    <mergeCell ref="L104:AI104"/>
    <mergeCell ref="AJ104:AW104"/>
    <mergeCell ref="B98:AW98"/>
    <mergeCell ref="B99:K99"/>
    <mergeCell ref="L99:AI99"/>
    <mergeCell ref="AJ99:AW99"/>
    <mergeCell ref="B95:K95"/>
    <mergeCell ref="L95:AI95"/>
    <mergeCell ref="AJ95:AW95"/>
    <mergeCell ref="B96:K96"/>
    <mergeCell ref="L96:AI96"/>
    <mergeCell ref="AJ96:AW96"/>
    <mergeCell ref="B94:K94"/>
    <mergeCell ref="L94:AI94"/>
    <mergeCell ref="AJ94:AN94"/>
    <mergeCell ref="AO94:AW94"/>
    <mergeCell ref="B91:K91"/>
    <mergeCell ref="L91:AI91"/>
    <mergeCell ref="AJ91:AW91"/>
    <mergeCell ref="B92:K92"/>
    <mergeCell ref="L92:AI92"/>
    <mergeCell ref="AJ92:AW92"/>
    <mergeCell ref="B90:K90"/>
    <mergeCell ref="L90:AI90"/>
    <mergeCell ref="AJ90:AN90"/>
    <mergeCell ref="AO90:AW90"/>
    <mergeCell ref="B87:K87"/>
    <mergeCell ref="L87:AI87"/>
    <mergeCell ref="AJ87:AW87"/>
    <mergeCell ref="B88:K88"/>
    <mergeCell ref="L88:AI88"/>
    <mergeCell ref="AJ88:AW88"/>
    <mergeCell ref="B86:K86"/>
    <mergeCell ref="L86:AI86"/>
    <mergeCell ref="AJ86:AN86"/>
    <mergeCell ref="AO86:AW86"/>
    <mergeCell ref="B83:K83"/>
    <mergeCell ref="L83:AI83"/>
    <mergeCell ref="AJ83:AW83"/>
    <mergeCell ref="B84:K84"/>
    <mergeCell ref="L84:AI84"/>
    <mergeCell ref="AJ84:AW84"/>
    <mergeCell ref="B82:K82"/>
    <mergeCell ref="L82:AI82"/>
    <mergeCell ref="AJ82:AN82"/>
    <mergeCell ref="AO82:AW82"/>
    <mergeCell ref="B79:K79"/>
    <mergeCell ref="L79:AI79"/>
    <mergeCell ref="AJ79:AW79"/>
    <mergeCell ref="B80:K80"/>
    <mergeCell ref="L80:AI80"/>
    <mergeCell ref="AJ80:AW80"/>
    <mergeCell ref="B78:K78"/>
    <mergeCell ref="L78:AI78"/>
    <mergeCell ref="AJ78:AN78"/>
    <mergeCell ref="AO78:AW78"/>
    <mergeCell ref="B75:K75"/>
    <mergeCell ref="L75:AI75"/>
    <mergeCell ref="AJ75:AW75"/>
    <mergeCell ref="B76:K76"/>
    <mergeCell ref="L76:AI76"/>
    <mergeCell ref="AJ76:AW76"/>
    <mergeCell ref="B74:K74"/>
    <mergeCell ref="L74:AI74"/>
    <mergeCell ref="AJ74:AN74"/>
    <mergeCell ref="AO74:AW74"/>
    <mergeCell ref="B71:K71"/>
    <mergeCell ref="L71:AI71"/>
    <mergeCell ref="AJ71:AW71"/>
    <mergeCell ref="B72:K72"/>
    <mergeCell ref="L72:AI72"/>
    <mergeCell ref="AJ72:AW72"/>
    <mergeCell ref="B70:K70"/>
    <mergeCell ref="L70:AI70"/>
    <mergeCell ref="AJ70:AN70"/>
    <mergeCell ref="AO70:AW70"/>
    <mergeCell ref="B67:K67"/>
    <mergeCell ref="L67:AI67"/>
    <mergeCell ref="AJ67:AW67"/>
    <mergeCell ref="B68:K68"/>
    <mergeCell ref="L68:AI68"/>
    <mergeCell ref="AJ68:AW68"/>
    <mergeCell ref="B66:K66"/>
    <mergeCell ref="L66:AI66"/>
    <mergeCell ref="AJ66:AN66"/>
    <mergeCell ref="AO66:AW66"/>
    <mergeCell ref="B63:K63"/>
    <mergeCell ref="L63:AI63"/>
    <mergeCell ref="AJ63:AW63"/>
    <mergeCell ref="B64:K64"/>
    <mergeCell ref="L64:AI64"/>
    <mergeCell ref="AJ64:AW64"/>
    <mergeCell ref="B62:K62"/>
    <mergeCell ref="L62:AI62"/>
    <mergeCell ref="AJ62:AN62"/>
    <mergeCell ref="AO62:AW62"/>
    <mergeCell ref="B59:K59"/>
    <mergeCell ref="L59:AI59"/>
    <mergeCell ref="AJ59:AW59"/>
    <mergeCell ref="B60:K60"/>
    <mergeCell ref="L60:AI60"/>
    <mergeCell ref="AJ60:AW60"/>
    <mergeCell ref="B58:K58"/>
    <mergeCell ref="L58:AI58"/>
    <mergeCell ref="AJ58:AN58"/>
    <mergeCell ref="AO58:AW58"/>
    <mergeCell ref="B55:K55"/>
    <mergeCell ref="L55:AI55"/>
    <mergeCell ref="AJ55:AW55"/>
    <mergeCell ref="B56:K56"/>
    <mergeCell ref="L56:AI56"/>
    <mergeCell ref="AJ56:AW56"/>
    <mergeCell ref="B54:K54"/>
    <mergeCell ref="L54:AI54"/>
    <mergeCell ref="AJ54:AN54"/>
    <mergeCell ref="AO54:AW54"/>
    <mergeCell ref="B51:K51"/>
    <mergeCell ref="L51:AI51"/>
    <mergeCell ref="AJ51:AW51"/>
    <mergeCell ref="B52:K52"/>
    <mergeCell ref="L52:AI52"/>
    <mergeCell ref="AJ52:AW52"/>
    <mergeCell ref="B50:K50"/>
    <mergeCell ref="L50:AI50"/>
    <mergeCell ref="AJ50:AN50"/>
    <mergeCell ref="AO50:AW50"/>
    <mergeCell ref="B47:K47"/>
    <mergeCell ref="L47:AI47"/>
    <mergeCell ref="AJ47:AW47"/>
    <mergeCell ref="B48:K48"/>
    <mergeCell ref="L48:AI48"/>
    <mergeCell ref="AJ48:AW48"/>
    <mergeCell ref="B46:K46"/>
    <mergeCell ref="L46:AI46"/>
    <mergeCell ref="AJ46:AN46"/>
    <mergeCell ref="AO46:AW46"/>
    <mergeCell ref="B43:K43"/>
    <mergeCell ref="L43:AI43"/>
    <mergeCell ref="AJ43:AW43"/>
    <mergeCell ref="B44:K44"/>
    <mergeCell ref="L44:AI44"/>
    <mergeCell ref="AJ44:AW44"/>
    <mergeCell ref="B42:K42"/>
    <mergeCell ref="L42:AI42"/>
    <mergeCell ref="AJ42:AN42"/>
    <mergeCell ref="AO42:AW42"/>
    <mergeCell ref="B39:K39"/>
    <mergeCell ref="L39:AI39"/>
    <mergeCell ref="AJ39:AW39"/>
    <mergeCell ref="B40:K40"/>
    <mergeCell ref="L40:AI40"/>
    <mergeCell ref="AJ40:AW40"/>
    <mergeCell ref="B38:K38"/>
    <mergeCell ref="L38:AI38"/>
    <mergeCell ref="AJ38:AN38"/>
    <mergeCell ref="AO38:AW38"/>
    <mergeCell ref="B35:K35"/>
    <mergeCell ref="L35:AI35"/>
    <mergeCell ref="AJ35:AW35"/>
    <mergeCell ref="B36:K36"/>
    <mergeCell ref="L36:AI36"/>
    <mergeCell ref="AJ36:AW36"/>
    <mergeCell ref="B34:K34"/>
    <mergeCell ref="L34:AI34"/>
    <mergeCell ref="AJ34:AN34"/>
    <mergeCell ref="AO34:AW34"/>
    <mergeCell ref="B31:K31"/>
    <mergeCell ref="L31:AI31"/>
    <mergeCell ref="AJ31:AW31"/>
    <mergeCell ref="B32:K32"/>
    <mergeCell ref="L32:AI32"/>
    <mergeCell ref="AJ32:AW32"/>
    <mergeCell ref="B30:K30"/>
    <mergeCell ref="L30:AI30"/>
    <mergeCell ref="AJ30:AN30"/>
    <mergeCell ref="AO30:AW30"/>
    <mergeCell ref="B27:K27"/>
    <mergeCell ref="L27:AI27"/>
    <mergeCell ref="AJ27:AW27"/>
    <mergeCell ref="B28:K28"/>
    <mergeCell ref="L28:AI28"/>
    <mergeCell ref="AJ28:AW28"/>
    <mergeCell ref="B26:K26"/>
    <mergeCell ref="L26:AI26"/>
    <mergeCell ref="AJ26:AN26"/>
    <mergeCell ref="AO26:AW26"/>
    <mergeCell ref="B23:K23"/>
    <mergeCell ref="L23:AI23"/>
    <mergeCell ref="AJ23:AW23"/>
    <mergeCell ref="B24:K24"/>
    <mergeCell ref="L24:AI24"/>
    <mergeCell ref="AJ24:AW24"/>
    <mergeCell ref="B22:K22"/>
    <mergeCell ref="L22:AI22"/>
    <mergeCell ref="AJ22:AN22"/>
    <mergeCell ref="AO22:AW22"/>
    <mergeCell ref="B19:K19"/>
    <mergeCell ref="L19:AI19"/>
    <mergeCell ref="AJ19:AW19"/>
    <mergeCell ref="B20:K20"/>
    <mergeCell ref="L20:AI20"/>
    <mergeCell ref="AJ20:AW20"/>
    <mergeCell ref="B18:K18"/>
    <mergeCell ref="L18:AI18"/>
    <mergeCell ref="AJ18:AN18"/>
    <mergeCell ref="AO18:AW18"/>
    <mergeCell ref="B15:K15"/>
    <mergeCell ref="L15:AI15"/>
    <mergeCell ref="AJ15:AW15"/>
    <mergeCell ref="B16:K16"/>
    <mergeCell ref="L16:AI16"/>
    <mergeCell ref="AJ16:AW16"/>
    <mergeCell ref="B12:AW12"/>
    <mergeCell ref="B14:K14"/>
    <mergeCell ref="L14:AI14"/>
    <mergeCell ref="AJ14:AN14"/>
    <mergeCell ref="AO14:AW14"/>
    <mergeCell ref="B9:K9"/>
    <mergeCell ref="L9:AI9"/>
    <mergeCell ref="AJ9:AW9"/>
    <mergeCell ref="B10:K10"/>
    <mergeCell ref="L10:AI10"/>
    <mergeCell ref="F4:BD4"/>
    <mergeCell ref="F1:AW1"/>
    <mergeCell ref="F2:AW2"/>
    <mergeCell ref="F3:AF3"/>
    <mergeCell ref="AG3:AQ3"/>
    <mergeCell ref="AJ10:AW10"/>
    <mergeCell ref="B6:AW6"/>
    <mergeCell ref="B8:K8"/>
    <mergeCell ref="L8:AI8"/>
    <mergeCell ref="AJ8:AN8"/>
    <mergeCell ref="AO8:AW8"/>
  </mergeCells>
  <phoneticPr fontId="0" type="noConversion"/>
  <pageMargins left="0.78740157499999996" right="0.78740157499999996" top="0.53" bottom="0.41" header="0.49212598499999999" footer="0.2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1"/>
  <dimension ref="A1:DO83"/>
  <sheetViews>
    <sheetView tabSelected="1" zoomScaleNormal="100" workbookViewId="0">
      <selection activeCell="B37" sqref="B37:AX47"/>
    </sheetView>
  </sheetViews>
  <sheetFormatPr defaultColWidth="1.7109375" defaultRowHeight="9.75" customHeight="1"/>
  <cols>
    <col min="1" max="1" width="1" style="50" customWidth="1"/>
    <col min="2" max="2" width="2.5703125" style="50" customWidth="1"/>
    <col min="3" max="10" width="1.7109375" style="50" customWidth="1"/>
    <col min="11" max="11" width="2" style="50" customWidth="1"/>
    <col min="12" max="25" width="1.7109375" style="50" customWidth="1"/>
    <col min="26" max="26" width="1.85546875" style="50" customWidth="1"/>
    <col min="27" max="41" width="1.7109375" style="50" customWidth="1"/>
    <col min="42" max="42" width="2" style="50" customWidth="1"/>
    <col min="43" max="50" width="1.7109375" style="50" customWidth="1"/>
    <col min="51" max="51" width="0.5703125" style="50" customWidth="1"/>
    <col min="52" max="57" width="1.7109375" style="50" customWidth="1"/>
    <col min="58" max="58" width="4.140625" style="50" customWidth="1"/>
    <col min="59" max="74" width="1.7109375" style="50"/>
    <col min="75" max="75" width="2.140625" style="50" bestFit="1" customWidth="1"/>
    <col min="76" max="79" width="1.7109375" style="50"/>
    <col min="80" max="80" width="12.28515625" style="82" bestFit="1" customWidth="1"/>
    <col min="81" max="81" width="7.28515625" style="50" bestFit="1" customWidth="1"/>
    <col min="82" max="16384" width="1.7109375" style="50"/>
  </cols>
  <sheetData>
    <row r="1" spans="1:80" s="49" customFormat="1" ht="19.5" customHeight="1">
      <c r="A1" s="123" t="str">
        <f>IF($BW$28=1,"PROGRAMA MENOS JUROS AGRICULTURA E PESCA",IF($BW$28=2,"PROGRAMA DE SUBVENÇÃO PARA COBERTURA DE POMARES DE MAÇÃ, FRUTAS DE CAROÇO E UVA ",IF($BW$28=3,"PROGRAMA IRRIGAR"," ")))</f>
        <v xml:space="preserve"> 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CB1" s="82"/>
    </row>
    <row r="2" spans="1:80" ht="18.75" customHeight="1">
      <c r="B2" s="124" t="s">
        <v>0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</row>
    <row r="3" spans="1:80" ht="18" customHeight="1">
      <c r="B3" s="125" t="s">
        <v>352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</row>
    <row r="4" spans="1:80" ht="37.5" customHeight="1">
      <c r="B4" s="126" t="s">
        <v>359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</row>
    <row r="5" spans="1:80" ht="25.5" customHeight="1">
      <c r="B5" s="127" t="s">
        <v>337</v>
      </c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</row>
    <row r="6" spans="1:80" ht="24.75" customHeight="1">
      <c r="B6" s="127" t="s">
        <v>356</v>
      </c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</row>
    <row r="7" spans="1:80" ht="27" customHeight="1">
      <c r="B7" s="127" t="s">
        <v>353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</row>
    <row r="8" spans="1:80" ht="45.75" customHeight="1">
      <c r="B8" s="159" t="s">
        <v>354</v>
      </c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</row>
    <row r="9" spans="1:80" ht="80.25" customHeight="1">
      <c r="B9" s="160" t="s">
        <v>344</v>
      </c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</row>
    <row r="10" spans="1:80" ht="18.75" customHeight="1">
      <c r="B10" s="125" t="s">
        <v>355</v>
      </c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</row>
    <row r="11" spans="1:80" ht="15.75" customHeight="1">
      <c r="B11" s="127" t="s">
        <v>338</v>
      </c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</row>
    <row r="12" spans="1:80" ht="14.25" customHeight="1">
      <c r="B12" s="127" t="s">
        <v>1</v>
      </c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</row>
    <row r="13" spans="1:80" ht="27" customHeight="1">
      <c r="B13" s="127" t="s">
        <v>349</v>
      </c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</row>
    <row r="14" spans="1:80" ht="26.25" customHeight="1">
      <c r="B14" s="127" t="s">
        <v>350</v>
      </c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</row>
    <row r="15" spans="1:80" ht="35.25" customHeight="1">
      <c r="B15" s="131" t="s">
        <v>357</v>
      </c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</row>
    <row r="16" spans="1:80" ht="9.75" customHeight="1"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</row>
    <row r="17" spans="1:119" s="34" customFormat="1" ht="13.5" customHeight="1">
      <c r="A17" s="36"/>
      <c r="B17" s="31"/>
      <c r="C17" s="31"/>
      <c r="D17" s="31"/>
      <c r="E17" s="31"/>
      <c r="F17" s="132" t="s">
        <v>2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37"/>
      <c r="CB17" s="83"/>
    </row>
    <row r="18" spans="1:119" s="34" customFormat="1" ht="12" customHeight="1">
      <c r="A18" s="32"/>
      <c r="B18" s="6"/>
      <c r="C18" s="6"/>
      <c r="D18" s="6"/>
      <c r="E18" s="6"/>
      <c r="F18" s="135" t="s">
        <v>360</v>
      </c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33"/>
      <c r="CB18" s="83"/>
    </row>
    <row r="19" spans="1:119" s="34" customFormat="1" ht="12" customHeight="1">
      <c r="A19" s="32"/>
      <c r="B19" s="6"/>
      <c r="C19" s="6"/>
      <c r="D19" s="6"/>
      <c r="E19" s="6"/>
      <c r="F19" s="130" t="e">
        <f>VLOOKUP(L53,MUNICÍPIOS!A1:B296,2,FALSE)</f>
        <v>#N/A</v>
      </c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33"/>
      <c r="CB19" s="83"/>
    </row>
    <row r="20" spans="1:119" s="34" customFormat="1" ht="12" customHeight="1">
      <c r="A20" s="32"/>
      <c r="B20" s="6"/>
      <c r="C20" s="6"/>
      <c r="D20" s="6"/>
      <c r="E20" s="6"/>
      <c r="F20" s="118" t="s">
        <v>361</v>
      </c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33"/>
      <c r="CB20" s="83"/>
    </row>
    <row r="21" spans="1:119" s="34" customFormat="1" ht="12" customHeight="1">
      <c r="A21" s="32"/>
      <c r="B21" s="6"/>
      <c r="C21" s="6"/>
      <c r="D21" s="6"/>
      <c r="E21" s="6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33"/>
      <c r="AZ21" s="128" t="str">
        <f>IF(OR(AQ25="I",AQ25="G"),"","Coloque a letra ''I'' ou ''G''")</f>
        <v>Coloque a letra ''I'' ou ''G''</v>
      </c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CB21" s="83"/>
    </row>
    <row r="22" spans="1:119" s="34" customFormat="1" ht="6.75" customHeight="1">
      <c r="A22" s="32"/>
      <c r="B22" s="6"/>
      <c r="C22" s="6"/>
      <c r="D22" s="6"/>
      <c r="E22" s="6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30"/>
      <c r="AT22" s="30"/>
      <c r="AU22" s="30"/>
      <c r="AV22" s="30"/>
      <c r="AW22" s="30"/>
      <c r="AX22" s="30"/>
      <c r="AY22" s="33"/>
      <c r="AZ22" s="128"/>
      <c r="BA22" s="129"/>
      <c r="BB22" s="129"/>
      <c r="BC22" s="129"/>
      <c r="BD22" s="129"/>
      <c r="BE22" s="129"/>
      <c r="BF22" s="129"/>
      <c r="BG22" s="129"/>
      <c r="BH22" s="129"/>
      <c r="BI22" s="129"/>
      <c r="BJ22" s="129"/>
      <c r="BK22" s="129"/>
      <c r="BL22" s="129"/>
      <c r="CB22" s="83"/>
    </row>
    <row r="23" spans="1:119" s="34" customFormat="1" ht="19.5" customHeight="1">
      <c r="A23" s="32"/>
      <c r="B23" s="134" t="s">
        <v>4</v>
      </c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33"/>
      <c r="AZ23" s="128"/>
      <c r="BA23" s="129"/>
      <c r="BB23" s="129"/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CB23" s="83"/>
    </row>
    <row r="24" spans="1:119" s="34" customFormat="1" ht="6" customHeight="1">
      <c r="A24" s="32"/>
      <c r="B24" s="28"/>
      <c r="C24" s="6"/>
      <c r="D24" s="6"/>
      <c r="E24" s="6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5"/>
      <c r="AP24" s="5"/>
      <c r="AQ24" s="161"/>
      <c r="AR24" s="161"/>
      <c r="AS24" s="161"/>
      <c r="AT24" s="161"/>
      <c r="AU24" s="161"/>
      <c r="AV24" s="161"/>
      <c r="AW24" s="161"/>
      <c r="AX24" s="5"/>
      <c r="AY24" s="33"/>
      <c r="AZ24" s="128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CB24" s="83"/>
    </row>
    <row r="25" spans="1:119" s="34" customFormat="1" ht="15.75" customHeight="1">
      <c r="A25" s="32"/>
      <c r="B25" s="6"/>
      <c r="C25" s="6"/>
      <c r="D25" s="6"/>
      <c r="E25" s="147" t="s">
        <v>5</v>
      </c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62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4"/>
      <c r="AP25" s="5"/>
      <c r="AQ25" s="38"/>
      <c r="AR25" s="38"/>
      <c r="AS25" s="38"/>
      <c r="AT25" s="38"/>
      <c r="AU25" s="38"/>
      <c r="AV25" s="38"/>
      <c r="AW25" s="38"/>
      <c r="AX25" s="5"/>
      <c r="AY25" s="33"/>
      <c r="AZ25" s="136" t="str">
        <f>IF(AQ25="G","Este projeto é grupal, portanto, preencha a planilha ''Demais Componentes'' que encontra-se no rodapé","")</f>
        <v/>
      </c>
      <c r="BA25" s="136"/>
      <c r="BB25" s="136"/>
      <c r="BC25" s="136"/>
      <c r="BD25" s="136"/>
      <c r="BE25" s="136"/>
      <c r="BF25" s="136"/>
      <c r="BG25" s="136"/>
      <c r="BH25" s="136"/>
      <c r="BI25" s="136"/>
      <c r="BJ25" s="136"/>
      <c r="CB25" s="85">
        <f>Y25</f>
        <v>0</v>
      </c>
      <c r="CC25" s="39">
        <f>IF(Y25&gt;100000,100000,Y25)</f>
        <v>0</v>
      </c>
    </row>
    <row r="26" spans="1:119" s="34" customFormat="1" ht="19.5" customHeight="1">
      <c r="A26" s="32"/>
      <c r="B26" s="147" t="s">
        <v>313</v>
      </c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8">
        <f>IF($BW$28=1,CC25,IF($BW$28=2,CC26,IF($BW$28=3,CC27,IF($BW$28=4,CC25,0))))</f>
        <v>0</v>
      </c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50"/>
      <c r="AP26" s="38"/>
      <c r="AQ26" s="38"/>
      <c r="AR26" s="38"/>
      <c r="AS26" s="38"/>
      <c r="AT26" s="38"/>
      <c r="AU26" s="38"/>
      <c r="AV26" s="38"/>
      <c r="AW26" s="38"/>
      <c r="AX26" s="5"/>
      <c r="AY26" s="33"/>
      <c r="AZ26" s="136"/>
      <c r="BA26" s="136"/>
      <c r="BB26" s="136"/>
      <c r="BC26" s="136"/>
      <c r="BD26" s="136"/>
      <c r="BE26" s="136"/>
      <c r="BF26" s="136"/>
      <c r="BG26" s="136"/>
      <c r="BH26" s="136"/>
      <c r="BI26" s="136"/>
      <c r="BJ26" s="136"/>
      <c r="CB26" s="83"/>
      <c r="CC26" s="39">
        <f>IF(Y25&gt;120000,120000,Y25)</f>
        <v>0</v>
      </c>
    </row>
    <row r="27" spans="1:119" s="34" customFormat="1" ht="9" customHeight="1">
      <c r="A27" s="32"/>
      <c r="B27" s="28"/>
      <c r="C27" s="6"/>
      <c r="D27" s="6"/>
      <c r="E27" s="6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33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CB27" s="83"/>
      <c r="CC27" s="39">
        <f>IF(Y25&gt;30000,30000,Y25)</f>
        <v>0</v>
      </c>
    </row>
    <row r="28" spans="1:119" s="34" customFormat="1" ht="48" customHeight="1">
      <c r="A28" s="40"/>
      <c r="B28" s="137" t="s">
        <v>390</v>
      </c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41"/>
      <c r="AZ28" s="136"/>
      <c r="BA28" s="136"/>
      <c r="BB28" s="136"/>
      <c r="BC28" s="136"/>
      <c r="BD28" s="136"/>
      <c r="BE28" s="136"/>
      <c r="BF28" s="136"/>
      <c r="BG28" s="136"/>
      <c r="BH28" s="136"/>
      <c r="BI28" s="136"/>
      <c r="BJ28" s="136"/>
      <c r="BO28" s="42"/>
      <c r="BW28" s="39"/>
      <c r="BX28" s="39"/>
      <c r="BY28" s="39"/>
      <c r="BZ28" s="39"/>
      <c r="CA28" s="39"/>
      <c r="CB28" s="84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</row>
    <row r="29" spans="1:119" s="34" customFormat="1" ht="12" customHeight="1">
      <c r="A29" s="40"/>
      <c r="B29" s="138" t="str">
        <f>IF(BW28=1,BW33,IF(BW28=2,BW34,IF(BW28=3,BW35," ")))</f>
        <v xml:space="preserve"> </v>
      </c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40"/>
      <c r="AY29" s="41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W29" s="122" t="s">
        <v>345</v>
      </c>
      <c r="BX29" s="122"/>
      <c r="BY29" s="122"/>
      <c r="BZ29" s="122"/>
      <c r="CA29" s="122"/>
      <c r="CB29" s="122"/>
      <c r="CC29" s="122"/>
      <c r="CD29" s="122"/>
      <c r="CE29" s="122"/>
      <c r="CF29" s="122"/>
      <c r="CG29" s="122"/>
      <c r="CH29" s="122"/>
      <c r="CI29" s="122"/>
      <c r="CJ29" s="122"/>
      <c r="CK29" s="122"/>
      <c r="CL29" s="122"/>
      <c r="CM29" s="122"/>
      <c r="CN29" s="122"/>
      <c r="CO29" s="122"/>
      <c r="CP29" s="122"/>
      <c r="CQ29" s="122"/>
      <c r="CR29" s="122"/>
      <c r="CS29" s="122"/>
      <c r="CT29" s="122"/>
      <c r="CU29" s="122"/>
      <c r="CV29" s="122"/>
      <c r="CW29" s="122"/>
      <c r="CX29" s="122"/>
      <c r="CY29" s="122"/>
      <c r="CZ29" s="122"/>
      <c r="DA29" s="122"/>
      <c r="DB29" s="122"/>
      <c r="DC29" s="122"/>
      <c r="DD29" s="122"/>
      <c r="DE29" s="122"/>
      <c r="DF29" s="122"/>
      <c r="DG29" s="122"/>
      <c r="DH29" s="122"/>
      <c r="DI29" s="122"/>
      <c r="DJ29" s="122"/>
      <c r="DK29" s="122"/>
      <c r="DL29" s="122"/>
      <c r="DM29" s="122"/>
      <c r="DN29" s="122"/>
      <c r="DO29" s="122"/>
    </row>
    <row r="30" spans="1:119" s="34" customFormat="1" ht="12" customHeight="1">
      <c r="A30" s="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3"/>
      <c r="AY30" s="41"/>
      <c r="BF30" s="43"/>
      <c r="BW30" s="122" t="s">
        <v>381</v>
      </c>
      <c r="BX30" s="122"/>
      <c r="BY30" s="122"/>
      <c r="BZ30" s="122"/>
      <c r="CA30" s="122"/>
      <c r="CB30" s="122"/>
      <c r="CC30" s="122"/>
      <c r="CD30" s="122"/>
      <c r="CE30" s="122"/>
      <c r="CF30" s="122"/>
      <c r="CG30" s="122"/>
      <c r="CH30" s="122"/>
      <c r="CI30" s="122"/>
      <c r="CJ30" s="122"/>
      <c r="CK30" s="122"/>
      <c r="CL30" s="122"/>
      <c r="CM30" s="122"/>
      <c r="CN30" s="122"/>
      <c r="CO30" s="122"/>
      <c r="CP30" s="122"/>
      <c r="CQ30" s="122"/>
      <c r="CR30" s="122"/>
      <c r="CS30" s="122"/>
      <c r="CT30" s="122"/>
      <c r="CU30" s="122"/>
      <c r="CV30" s="122"/>
      <c r="CW30" s="122"/>
      <c r="CX30" s="122"/>
      <c r="CY30" s="122"/>
      <c r="CZ30" s="122"/>
      <c r="DA30" s="122"/>
      <c r="DB30" s="122"/>
      <c r="DC30" s="122"/>
      <c r="DD30" s="122"/>
      <c r="DE30" s="122"/>
      <c r="DF30" s="122"/>
      <c r="DG30" s="122"/>
      <c r="DH30" s="122"/>
      <c r="DI30" s="122"/>
      <c r="DJ30" s="122"/>
      <c r="DK30" s="122"/>
      <c r="DL30" s="122"/>
      <c r="DM30" s="122"/>
      <c r="DN30" s="122"/>
      <c r="DO30" s="122"/>
    </row>
    <row r="31" spans="1:119" s="34" customFormat="1" ht="12" customHeight="1">
      <c r="A31" s="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3"/>
      <c r="AY31" s="41"/>
      <c r="BW31" s="122" t="s">
        <v>382</v>
      </c>
      <c r="BX31" s="122"/>
      <c r="BY31" s="122"/>
      <c r="BZ31" s="122"/>
      <c r="CA31" s="122"/>
      <c r="CB31" s="122"/>
      <c r="CC31" s="122"/>
      <c r="CD31" s="122"/>
      <c r="CE31" s="122"/>
      <c r="CF31" s="122"/>
      <c r="CG31" s="122"/>
      <c r="CH31" s="122"/>
      <c r="CI31" s="122"/>
      <c r="CJ31" s="122"/>
      <c r="CK31" s="122"/>
      <c r="CL31" s="122"/>
      <c r="CM31" s="122"/>
      <c r="CN31" s="122"/>
      <c r="CO31" s="122"/>
      <c r="CP31" s="122"/>
      <c r="CQ31" s="122"/>
      <c r="CR31" s="122"/>
      <c r="CS31" s="122"/>
      <c r="CT31" s="122"/>
      <c r="CU31" s="122"/>
      <c r="CV31" s="122"/>
      <c r="CW31" s="122"/>
      <c r="CX31" s="122"/>
      <c r="CY31" s="122"/>
      <c r="CZ31" s="122"/>
      <c r="DA31" s="122"/>
      <c r="DB31" s="122"/>
      <c r="DC31" s="122"/>
      <c r="DD31" s="122"/>
      <c r="DE31" s="122"/>
      <c r="DF31" s="122"/>
      <c r="DG31" s="122"/>
      <c r="DH31" s="122"/>
      <c r="DI31" s="122"/>
      <c r="DJ31" s="122"/>
      <c r="DK31" s="122"/>
      <c r="DL31" s="122"/>
      <c r="DM31" s="122"/>
      <c r="DN31" s="122"/>
      <c r="DO31" s="122"/>
    </row>
    <row r="32" spans="1:119" s="34" customFormat="1" ht="12" customHeight="1">
      <c r="A32" s="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3"/>
      <c r="AY32" s="41"/>
      <c r="BN32" s="44"/>
      <c r="BW32" s="122" t="s">
        <v>392</v>
      </c>
      <c r="BX32" s="122"/>
      <c r="BY32" s="122"/>
      <c r="BZ32" s="122"/>
      <c r="CA32" s="122"/>
      <c r="CB32" s="122"/>
      <c r="CC32" s="122"/>
      <c r="CD32" s="122"/>
      <c r="CE32" s="122"/>
      <c r="CF32" s="122"/>
      <c r="CG32" s="122"/>
      <c r="CH32" s="122"/>
      <c r="CI32" s="122"/>
      <c r="CJ32" s="122"/>
      <c r="CK32" s="122"/>
      <c r="CL32" s="122"/>
      <c r="CM32" s="122"/>
      <c r="CN32" s="122"/>
      <c r="CO32" s="122"/>
      <c r="CP32" s="122"/>
      <c r="CQ32" s="122"/>
      <c r="CR32" s="122"/>
      <c r="CS32" s="122"/>
      <c r="CT32" s="122"/>
      <c r="CU32" s="122"/>
      <c r="CV32" s="122"/>
      <c r="CW32" s="122"/>
      <c r="CX32" s="122"/>
      <c r="CY32" s="122"/>
      <c r="CZ32" s="122"/>
      <c r="DA32" s="122"/>
      <c r="DB32" s="122"/>
      <c r="DC32" s="122"/>
      <c r="DD32" s="122"/>
      <c r="DE32" s="122"/>
      <c r="DF32" s="122"/>
      <c r="DG32" s="122"/>
      <c r="DH32" s="122"/>
      <c r="DI32" s="122"/>
      <c r="DJ32" s="122"/>
      <c r="DK32" s="122"/>
      <c r="DL32" s="122"/>
      <c r="DM32" s="122"/>
      <c r="DN32" s="122"/>
      <c r="DO32" s="122"/>
    </row>
    <row r="33" spans="1:119" s="34" customFormat="1" ht="12" customHeight="1">
      <c r="A33" s="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3"/>
      <c r="AY33" s="41"/>
      <c r="BW33" s="45" t="s">
        <v>383</v>
      </c>
      <c r="BX33" s="39"/>
      <c r="BY33" s="39"/>
      <c r="BZ33" s="39"/>
      <c r="CA33" s="39"/>
      <c r="CB33" s="84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</row>
    <row r="34" spans="1:119" s="34" customFormat="1" ht="9" customHeight="1">
      <c r="A34" s="40"/>
      <c r="B34" s="144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6"/>
      <c r="AY34" s="41"/>
      <c r="BW34" s="39" t="s">
        <v>384</v>
      </c>
      <c r="BX34" s="39"/>
      <c r="BY34" s="39"/>
      <c r="BZ34" s="39"/>
      <c r="CA34" s="39"/>
      <c r="CB34" s="84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</row>
    <row r="35" spans="1:119" ht="3.95" customHeight="1">
      <c r="A35" s="52"/>
      <c r="B35" s="55"/>
      <c r="C35" s="53"/>
      <c r="D35" s="53"/>
      <c r="E35" s="53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4"/>
      <c r="BW35" s="58" t="s">
        <v>385</v>
      </c>
    </row>
    <row r="36" spans="1:119" ht="12" customHeight="1">
      <c r="A36" s="59"/>
      <c r="B36" s="61" t="s">
        <v>346</v>
      </c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0"/>
    </row>
    <row r="37" spans="1:119" ht="12" customHeight="1">
      <c r="A37" s="59"/>
      <c r="B37" s="166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8"/>
      <c r="AY37" s="60"/>
    </row>
    <row r="38" spans="1:119" ht="12" customHeight="1">
      <c r="A38" s="59"/>
      <c r="B38" s="169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  <c r="AD38" s="170"/>
      <c r="AE38" s="170"/>
      <c r="AF38" s="170"/>
      <c r="AG38" s="170"/>
      <c r="AH38" s="170"/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1"/>
      <c r="AY38" s="60"/>
    </row>
    <row r="39" spans="1:119" ht="12" customHeight="1">
      <c r="A39" s="59"/>
      <c r="B39" s="169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70"/>
      <c r="AD39" s="170"/>
      <c r="AE39" s="170"/>
      <c r="AF39" s="170"/>
      <c r="AG39" s="170"/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1"/>
      <c r="AY39" s="60"/>
    </row>
    <row r="40" spans="1:119" ht="12" customHeight="1">
      <c r="A40" s="59"/>
      <c r="B40" s="169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1"/>
      <c r="AY40" s="60"/>
    </row>
    <row r="41" spans="1:119" ht="12" customHeight="1">
      <c r="A41" s="59"/>
      <c r="B41" s="169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1"/>
      <c r="AY41" s="60"/>
    </row>
    <row r="42" spans="1:119" ht="12" customHeight="1">
      <c r="A42" s="59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1"/>
      <c r="AY42" s="60"/>
    </row>
    <row r="43" spans="1:119" ht="12" customHeight="1">
      <c r="A43" s="59"/>
      <c r="B43" s="169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1"/>
      <c r="AY43" s="60"/>
    </row>
    <row r="44" spans="1:119" ht="12" customHeight="1">
      <c r="A44" s="59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  <c r="AE44" s="170"/>
      <c r="AF44" s="170"/>
      <c r="AG44" s="170"/>
      <c r="AH44" s="170"/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1"/>
      <c r="AY44" s="60"/>
    </row>
    <row r="45" spans="1:119" ht="12" customHeight="1">
      <c r="A45" s="59"/>
      <c r="B45" s="169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  <c r="AE45" s="170"/>
      <c r="AF45" s="170"/>
      <c r="AG45" s="170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1"/>
      <c r="AY45" s="60"/>
    </row>
    <row r="46" spans="1:119" ht="12" customHeight="1">
      <c r="A46" s="59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  <c r="AE46" s="170"/>
      <c r="AF46" s="170"/>
      <c r="AG46" s="170"/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1"/>
      <c r="AY46" s="60"/>
    </row>
    <row r="47" spans="1:119" ht="12" customHeight="1">
      <c r="A47" s="59"/>
      <c r="B47" s="172"/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4"/>
      <c r="AY47" s="60"/>
    </row>
    <row r="48" spans="1:119" ht="4.5" customHeight="1">
      <c r="A48" s="52"/>
      <c r="B48" s="55"/>
      <c r="C48" s="53"/>
      <c r="D48" s="53"/>
      <c r="E48" s="53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4"/>
    </row>
    <row r="49" spans="1:80" ht="12" customHeight="1">
      <c r="A49" s="59"/>
      <c r="B49" s="165" t="str">
        <f>IF(AQ25="G","III - IDENTIFICAÇÃO DO REPRESENTANTE DO GRUPO","III - IDENTIFICAÇÃO DO PROPONENTE")</f>
        <v>III - IDENTIFICAÇÃO DO PROPONENTE</v>
      </c>
      <c r="C49" s="165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165"/>
      <c r="Q49" s="165"/>
      <c r="R49" s="165"/>
      <c r="S49" s="165"/>
      <c r="T49" s="165"/>
      <c r="U49" s="165"/>
      <c r="V49" s="165"/>
      <c r="W49" s="165"/>
      <c r="X49" s="165"/>
      <c r="Y49" s="165"/>
      <c r="Z49" s="165"/>
      <c r="AA49" s="165"/>
      <c r="AB49" s="165"/>
      <c r="AC49" s="165"/>
      <c r="AD49" s="165"/>
      <c r="AE49" s="165"/>
      <c r="AF49" s="165"/>
      <c r="AG49" s="165"/>
      <c r="AH49" s="165"/>
      <c r="AI49" s="165"/>
      <c r="AJ49" s="165"/>
      <c r="AK49" s="165"/>
      <c r="AL49" s="165"/>
      <c r="AM49" s="165"/>
      <c r="AN49" s="165"/>
      <c r="AO49" s="165"/>
      <c r="AP49" s="165"/>
      <c r="AQ49" s="165"/>
      <c r="AR49" s="165"/>
      <c r="AS49" s="165"/>
      <c r="AT49" s="165"/>
      <c r="AU49" s="165"/>
      <c r="AV49" s="165"/>
      <c r="AW49" s="165"/>
      <c r="AX49" s="165"/>
      <c r="AY49" s="60"/>
    </row>
    <row r="50" spans="1:80" ht="12" customHeight="1">
      <c r="A50" s="59"/>
      <c r="B50" s="151" t="str">
        <f>IF(AQ25="i","NOME DO BENEFICIÁRIO:","NOME REPRESENTANTE:")</f>
        <v>NOME REPRESENTANTE:</v>
      </c>
      <c r="C50" s="152"/>
      <c r="D50" s="152"/>
      <c r="E50" s="152"/>
      <c r="F50" s="152"/>
      <c r="G50" s="152"/>
      <c r="H50" s="152"/>
      <c r="I50" s="152"/>
      <c r="J50" s="152"/>
      <c r="K50" s="152"/>
      <c r="L50" s="153" t="s">
        <v>388</v>
      </c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D50" s="153"/>
      <c r="AE50" s="153"/>
      <c r="AF50" s="153"/>
      <c r="AG50" s="153"/>
      <c r="AH50" s="153"/>
      <c r="AI50" s="153"/>
      <c r="AJ50" s="154"/>
      <c r="AK50" s="155" t="s">
        <v>394</v>
      </c>
      <c r="AL50" s="156"/>
      <c r="AM50" s="156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8"/>
      <c r="AY50" s="60"/>
    </row>
    <row r="51" spans="1:80" ht="12" customHeight="1">
      <c r="A51" s="59"/>
      <c r="B51" s="203" t="s">
        <v>395</v>
      </c>
      <c r="C51" s="204"/>
      <c r="D51" s="204"/>
      <c r="E51" s="204"/>
      <c r="F51" s="204"/>
      <c r="G51" s="204"/>
      <c r="H51" s="204"/>
      <c r="I51" s="204"/>
      <c r="J51" s="204"/>
      <c r="K51" s="204"/>
      <c r="L51" s="153" t="s">
        <v>388</v>
      </c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D51" s="153"/>
      <c r="AE51" s="153"/>
      <c r="AF51" s="153"/>
      <c r="AG51" s="153"/>
      <c r="AH51" s="153"/>
      <c r="AI51" s="153"/>
      <c r="AJ51" s="154"/>
      <c r="AK51" s="155" t="s">
        <v>391</v>
      </c>
      <c r="AL51" s="156"/>
      <c r="AM51" s="156"/>
      <c r="AN51" s="205"/>
      <c r="AO51" s="205"/>
      <c r="AP51" s="205"/>
      <c r="AQ51" s="205"/>
      <c r="AR51" s="205"/>
      <c r="AS51" s="205"/>
      <c r="AT51" s="205"/>
      <c r="AU51" s="205"/>
      <c r="AV51" s="205"/>
      <c r="AW51" s="205"/>
      <c r="AX51" s="206"/>
      <c r="AY51" s="60"/>
    </row>
    <row r="52" spans="1:80" ht="12" customHeight="1">
      <c r="A52" s="59"/>
      <c r="B52" s="181" t="s">
        <v>6</v>
      </c>
      <c r="C52" s="182"/>
      <c r="D52" s="182"/>
      <c r="E52" s="182"/>
      <c r="F52" s="182"/>
      <c r="G52" s="182"/>
      <c r="H52" s="182"/>
      <c r="I52" s="182"/>
      <c r="J52" s="182"/>
      <c r="K52" s="182"/>
      <c r="L52" s="153" t="s">
        <v>388</v>
      </c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D52" s="153"/>
      <c r="AE52" s="153"/>
      <c r="AF52" s="153"/>
      <c r="AG52" s="153"/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4"/>
      <c r="AY52" s="60"/>
    </row>
    <row r="53" spans="1:80" ht="12" customHeight="1">
      <c r="A53" s="59"/>
      <c r="B53" s="181" t="s">
        <v>7</v>
      </c>
      <c r="C53" s="182"/>
      <c r="D53" s="182"/>
      <c r="E53" s="182"/>
      <c r="F53" s="182"/>
      <c r="G53" s="182"/>
      <c r="H53" s="182"/>
      <c r="I53" s="182"/>
      <c r="J53" s="182"/>
      <c r="K53" s="182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D53" s="153"/>
      <c r="AE53" s="153"/>
      <c r="AF53" s="153"/>
      <c r="AG53" s="153"/>
      <c r="AH53" s="153"/>
      <c r="AI53" s="153"/>
      <c r="AJ53" s="153"/>
      <c r="AK53" s="187" t="s">
        <v>396</v>
      </c>
      <c r="AL53" s="188"/>
      <c r="AM53" s="188"/>
      <c r="AN53" s="188"/>
      <c r="AO53" s="205"/>
      <c r="AP53" s="205"/>
      <c r="AQ53" s="205"/>
      <c r="AR53" s="205"/>
      <c r="AS53" s="205"/>
      <c r="AT53" s="205"/>
      <c r="AU53" s="205"/>
      <c r="AV53" s="205"/>
      <c r="AW53" s="205"/>
      <c r="AX53" s="206"/>
      <c r="AY53" s="60"/>
    </row>
    <row r="54" spans="1:80" ht="12" customHeight="1">
      <c r="A54" s="52"/>
      <c r="B54" s="183" t="s">
        <v>312</v>
      </c>
      <c r="C54" s="183"/>
      <c r="D54" s="183"/>
      <c r="E54" s="183"/>
      <c r="F54" s="183"/>
      <c r="G54" s="183"/>
      <c r="H54" s="183"/>
      <c r="I54" s="183"/>
      <c r="J54" s="183"/>
      <c r="K54" s="183"/>
      <c r="L54" s="183"/>
      <c r="M54" s="183"/>
      <c r="N54" s="183"/>
      <c r="O54" s="183"/>
      <c r="P54" s="183"/>
      <c r="Q54" s="183"/>
      <c r="R54" s="183"/>
      <c r="S54" s="183"/>
      <c r="T54" s="183"/>
      <c r="U54" s="183"/>
      <c r="V54" s="183"/>
      <c r="W54" s="183"/>
      <c r="X54" s="183"/>
      <c r="Y54" s="183"/>
      <c r="Z54" s="183"/>
      <c r="AA54" s="183"/>
      <c r="AB54" s="183"/>
      <c r="AC54" s="183"/>
      <c r="AD54" s="183"/>
      <c r="AE54" s="183"/>
      <c r="AF54" s="183"/>
      <c r="AG54" s="183"/>
      <c r="AH54" s="183"/>
      <c r="AI54" s="183"/>
      <c r="AJ54" s="183"/>
      <c r="AK54" s="183"/>
      <c r="AL54" s="183"/>
      <c r="AM54" s="183"/>
      <c r="AN54" s="183"/>
      <c r="AO54" s="183"/>
      <c r="AP54" s="183"/>
      <c r="AQ54" s="183"/>
      <c r="AR54" s="183"/>
      <c r="AS54" s="183"/>
      <c r="AT54" s="183"/>
      <c r="AU54" s="183"/>
      <c r="AV54" s="183"/>
      <c r="AW54" s="183"/>
      <c r="AX54" s="183"/>
      <c r="AY54" s="54"/>
    </row>
    <row r="55" spans="1:80" ht="12" customHeight="1">
      <c r="A55" s="52"/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54"/>
    </row>
    <row r="56" spans="1:80" ht="12" customHeight="1">
      <c r="A56" s="52"/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54"/>
    </row>
    <row r="57" spans="1:80" s="34" customFormat="1" ht="6.75" customHeight="1">
      <c r="A57" s="32"/>
      <c r="B57" s="46"/>
      <c r="C57" s="46"/>
      <c r="D57" s="18">
        <v>1</v>
      </c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7"/>
      <c r="Z57" s="47"/>
      <c r="AA57" s="185" t="str">
        <f>IF(D57=2,"PRONAF 3%",IF(D57=1,"PRONAF 2,5%",IF(D57=3,"PRONAF 4,6%",IF(D57=4,"PRONAF 5,5%",IF(D57=5,"Demais linhas"," ")))))</f>
        <v>PRONAF 2,5%</v>
      </c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33"/>
      <c r="CB57" s="83"/>
    </row>
    <row r="58" spans="1:80" s="34" customFormat="1" ht="16.899999999999999" customHeight="1">
      <c r="A58" s="32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186"/>
      <c r="AB58" s="186"/>
      <c r="AC58" s="186"/>
      <c r="AD58" s="186"/>
      <c r="AE58" s="186"/>
      <c r="AF58" s="186"/>
      <c r="AG58" s="186"/>
      <c r="AH58" s="186"/>
      <c r="AI58" s="186"/>
      <c r="AJ58" s="186"/>
      <c r="AK58" s="186"/>
      <c r="AL58" s="186"/>
      <c r="AM58" s="186"/>
      <c r="AN58" s="186"/>
      <c r="AO58" s="186"/>
      <c r="AP58" s="186"/>
      <c r="AQ58" s="186"/>
      <c r="AR58" s="186"/>
      <c r="AS58" s="186"/>
      <c r="AT58" s="186"/>
      <c r="AU58" s="186"/>
      <c r="AV58" s="186"/>
      <c r="AW58" s="186"/>
      <c r="AX58" s="186"/>
      <c r="AY58" s="33"/>
      <c r="BF58" s="44"/>
      <c r="BT58" s="39" t="s">
        <v>386</v>
      </c>
      <c r="CB58" s="83"/>
    </row>
    <row r="59" spans="1:80" s="34" customFormat="1" ht="21" customHeight="1">
      <c r="A59" s="32"/>
      <c r="B59" s="198" t="s">
        <v>8</v>
      </c>
      <c r="C59" s="199"/>
      <c r="D59" s="199"/>
      <c r="E59" s="199"/>
      <c r="F59" s="199"/>
      <c r="G59" s="199"/>
      <c r="H59" s="199"/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199"/>
      <c r="AI59" s="199"/>
      <c r="AJ59" s="199"/>
      <c r="AK59" s="199"/>
      <c r="AL59" s="199"/>
      <c r="AM59" s="199"/>
      <c r="AN59" s="199"/>
      <c r="AO59" s="199"/>
      <c r="AP59" s="199"/>
      <c r="AQ59" s="199"/>
      <c r="AR59" s="199"/>
      <c r="AS59" s="199"/>
      <c r="AT59" s="199"/>
      <c r="AU59" s="199"/>
      <c r="AV59" s="199"/>
      <c r="AW59" s="199"/>
      <c r="AX59" s="200"/>
      <c r="AY59" s="33"/>
      <c r="BT59" s="39" t="s">
        <v>379</v>
      </c>
      <c r="CB59" s="83"/>
    </row>
    <row r="60" spans="1:80" ht="5.25" customHeight="1">
      <c r="A60" s="52"/>
      <c r="B60" s="52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4"/>
      <c r="AY60" s="54"/>
      <c r="BT60" s="58" t="s">
        <v>380</v>
      </c>
    </row>
    <row r="61" spans="1:80" ht="12" customHeight="1">
      <c r="A61" s="52"/>
      <c r="B61" s="175" t="s">
        <v>358</v>
      </c>
      <c r="C61" s="176"/>
      <c r="D61" s="176"/>
      <c r="E61" s="176"/>
      <c r="F61" s="176"/>
      <c r="G61" s="176"/>
      <c r="H61" s="176"/>
      <c r="I61" s="176"/>
      <c r="J61" s="176"/>
      <c r="K61" s="176"/>
      <c r="L61" s="176"/>
      <c r="M61" s="176"/>
      <c r="N61" s="176"/>
      <c r="O61" s="176"/>
      <c r="P61" s="176"/>
      <c r="Q61" s="176"/>
      <c r="R61" s="176"/>
      <c r="S61" s="176"/>
      <c r="T61" s="176"/>
      <c r="U61" s="176"/>
      <c r="V61" s="176"/>
      <c r="W61" s="176"/>
      <c r="X61" s="176"/>
      <c r="Y61" s="176"/>
      <c r="Z61" s="176"/>
      <c r="AA61" s="176"/>
      <c r="AB61" s="176"/>
      <c r="AC61" s="176"/>
      <c r="AD61" s="176"/>
      <c r="AE61" s="176"/>
      <c r="AF61" s="176"/>
      <c r="AG61" s="176"/>
      <c r="AH61" s="176"/>
      <c r="AI61" s="176"/>
      <c r="AJ61" s="176"/>
      <c r="AK61" s="176"/>
      <c r="AL61" s="176"/>
      <c r="AM61" s="176"/>
      <c r="AN61" s="176"/>
      <c r="AO61" s="176"/>
      <c r="AP61" s="176"/>
      <c r="AQ61" s="176"/>
      <c r="AR61" s="176"/>
      <c r="AS61" s="176"/>
      <c r="AT61" s="176"/>
      <c r="AU61" s="176"/>
      <c r="AV61" s="176"/>
      <c r="AW61" s="176"/>
      <c r="AX61" s="177"/>
      <c r="AY61" s="54"/>
      <c r="BT61" s="58" t="s">
        <v>387</v>
      </c>
    </row>
    <row r="62" spans="1:80" ht="15" customHeight="1">
      <c r="A62" s="52"/>
      <c r="B62" s="178"/>
      <c r="C62" s="176"/>
      <c r="D62" s="176"/>
      <c r="E62" s="176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6"/>
      <c r="AS62" s="176"/>
      <c r="AT62" s="176"/>
      <c r="AU62" s="176"/>
      <c r="AV62" s="176"/>
      <c r="AW62" s="176"/>
      <c r="AX62" s="177"/>
      <c r="AY62" s="54"/>
      <c r="BT62" s="58" t="s">
        <v>389</v>
      </c>
    </row>
    <row r="63" spans="1:80" ht="5.25" customHeight="1">
      <c r="A63" s="52"/>
      <c r="B63" s="63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5"/>
      <c r="AY63" s="54"/>
    </row>
    <row r="64" spans="1:80" ht="12" customHeight="1">
      <c r="A64" s="52"/>
      <c r="B64" s="175" t="s">
        <v>362</v>
      </c>
      <c r="C64" s="179"/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79"/>
      <c r="AK64" s="179"/>
      <c r="AL64" s="179"/>
      <c r="AM64" s="179"/>
      <c r="AN64" s="179"/>
      <c r="AO64" s="179"/>
      <c r="AP64" s="179"/>
      <c r="AQ64" s="179"/>
      <c r="AR64" s="179"/>
      <c r="AS64" s="179"/>
      <c r="AT64" s="179"/>
      <c r="AU64" s="179"/>
      <c r="AV64" s="179"/>
      <c r="AW64" s="179"/>
      <c r="AX64" s="180"/>
      <c r="AY64" s="54"/>
    </row>
    <row r="65" spans="1:80" ht="12" customHeight="1">
      <c r="A65" s="52"/>
      <c r="B65" s="175"/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79"/>
      <c r="AA65" s="179"/>
      <c r="AB65" s="179"/>
      <c r="AC65" s="179"/>
      <c r="AD65" s="179"/>
      <c r="AE65" s="179"/>
      <c r="AF65" s="179"/>
      <c r="AG65" s="179"/>
      <c r="AH65" s="179"/>
      <c r="AI65" s="179"/>
      <c r="AJ65" s="179"/>
      <c r="AK65" s="179"/>
      <c r="AL65" s="179"/>
      <c r="AM65" s="179"/>
      <c r="AN65" s="179"/>
      <c r="AO65" s="179"/>
      <c r="AP65" s="179"/>
      <c r="AQ65" s="179"/>
      <c r="AR65" s="179"/>
      <c r="AS65" s="179"/>
      <c r="AT65" s="179"/>
      <c r="AU65" s="179"/>
      <c r="AV65" s="179"/>
      <c r="AW65" s="179"/>
      <c r="AX65" s="180"/>
      <c r="AY65" s="54"/>
    </row>
    <row r="66" spans="1:80" ht="9" customHeight="1">
      <c r="A66" s="52"/>
      <c r="B66" s="52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4"/>
      <c r="AY66" s="54"/>
    </row>
    <row r="67" spans="1:80" ht="12" customHeight="1">
      <c r="A67" s="52"/>
      <c r="B67" s="175" t="s">
        <v>351</v>
      </c>
      <c r="C67" s="176"/>
      <c r="D67" s="176"/>
      <c r="E67" s="176"/>
      <c r="F67" s="176"/>
      <c r="G67" s="176"/>
      <c r="H67" s="176"/>
      <c r="I67" s="176"/>
      <c r="J67" s="176"/>
      <c r="K67" s="176"/>
      <c r="L67" s="176"/>
      <c r="M67" s="176"/>
      <c r="N67" s="176"/>
      <c r="O67" s="176"/>
      <c r="P67" s="176"/>
      <c r="Q67" s="176"/>
      <c r="R67" s="176"/>
      <c r="S67" s="176"/>
      <c r="T67" s="176"/>
      <c r="U67" s="176"/>
      <c r="V67" s="176"/>
      <c r="W67" s="176"/>
      <c r="X67" s="176"/>
      <c r="Y67" s="176"/>
      <c r="Z67" s="176"/>
      <c r="AA67" s="176"/>
      <c r="AB67" s="176"/>
      <c r="AC67" s="176"/>
      <c r="AD67" s="176"/>
      <c r="AE67" s="176"/>
      <c r="AF67" s="176"/>
      <c r="AG67" s="176"/>
      <c r="AH67" s="176"/>
      <c r="AI67" s="176"/>
      <c r="AJ67" s="176"/>
      <c r="AK67" s="176"/>
      <c r="AL67" s="176"/>
      <c r="AM67" s="176"/>
      <c r="AN67" s="176"/>
      <c r="AO67" s="176"/>
      <c r="AP67" s="176"/>
      <c r="AQ67" s="176"/>
      <c r="AR67" s="176"/>
      <c r="AS67" s="176"/>
      <c r="AT67" s="176"/>
      <c r="AU67" s="176"/>
      <c r="AV67" s="176"/>
      <c r="AW67" s="176"/>
      <c r="AX67" s="177"/>
      <c r="AY67" s="54"/>
    </row>
    <row r="68" spans="1:80" ht="15" customHeight="1">
      <c r="A68" s="52"/>
      <c r="B68" s="178"/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6"/>
      <c r="U68" s="176"/>
      <c r="V68" s="176"/>
      <c r="W68" s="176"/>
      <c r="X68" s="176"/>
      <c r="Y68" s="176"/>
      <c r="Z68" s="176"/>
      <c r="AA68" s="176"/>
      <c r="AB68" s="176"/>
      <c r="AC68" s="176"/>
      <c r="AD68" s="176"/>
      <c r="AE68" s="176"/>
      <c r="AF68" s="176"/>
      <c r="AG68" s="176"/>
      <c r="AH68" s="176"/>
      <c r="AI68" s="176"/>
      <c r="AJ68" s="176"/>
      <c r="AK68" s="176"/>
      <c r="AL68" s="176"/>
      <c r="AM68" s="176"/>
      <c r="AN68" s="176"/>
      <c r="AO68" s="176"/>
      <c r="AP68" s="176"/>
      <c r="AQ68" s="176"/>
      <c r="AR68" s="176"/>
      <c r="AS68" s="176"/>
      <c r="AT68" s="176"/>
      <c r="AU68" s="176"/>
      <c r="AV68" s="176"/>
      <c r="AW68" s="176"/>
      <c r="AX68" s="177"/>
      <c r="AY68" s="54"/>
    </row>
    <row r="69" spans="1:80" ht="3" customHeight="1">
      <c r="A69" s="59"/>
      <c r="B69" s="66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9"/>
      <c r="AY69" s="60"/>
    </row>
    <row r="70" spans="1:80" s="34" customFormat="1" ht="12.75" customHeight="1">
      <c r="A70" s="40"/>
      <c r="B70" s="192">
        <f>L53</f>
        <v>0</v>
      </c>
      <c r="C70" s="192"/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80" t="s">
        <v>9</v>
      </c>
      <c r="Q70" s="196"/>
      <c r="R70" s="196"/>
      <c r="S70" s="196"/>
      <c r="T70" s="196"/>
      <c r="U70" s="196"/>
      <c r="V70" s="196"/>
      <c r="W70" s="196"/>
      <c r="X70" s="196"/>
      <c r="Y70" s="196"/>
      <c r="Z70" s="196"/>
      <c r="AA70" s="196"/>
      <c r="AB70" s="19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41"/>
      <c r="CB70" s="83"/>
    </row>
    <row r="71" spans="1:80" s="34" customFormat="1" ht="9.75" customHeight="1">
      <c r="A71" s="40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81"/>
      <c r="AP71" s="81"/>
      <c r="AQ71" s="81"/>
      <c r="AR71" s="81"/>
      <c r="AS71" s="81"/>
      <c r="AT71" s="81"/>
      <c r="AU71" s="81"/>
      <c r="AV71" s="81"/>
      <c r="AW71" s="81"/>
      <c r="AX71" s="81"/>
      <c r="AY71" s="41"/>
      <c r="CB71" s="83"/>
    </row>
    <row r="72" spans="1:80" s="34" customFormat="1" ht="13.5" customHeight="1">
      <c r="A72" s="40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195" t="str">
        <f>IF(AI75="","PREENCHER ABAIXO O NOME E CREA DO TÉCNICO","")</f>
        <v>PREENCHER ABAIXO O NOME E CREA DO TÉCNICO</v>
      </c>
      <c r="AD72" s="195"/>
      <c r="AE72" s="195"/>
      <c r="AF72" s="195"/>
      <c r="AG72" s="195"/>
      <c r="AH72" s="195"/>
      <c r="AI72" s="195"/>
      <c r="AJ72" s="195"/>
      <c r="AK72" s="195"/>
      <c r="AL72" s="195"/>
      <c r="AM72" s="195"/>
      <c r="AN72" s="195"/>
      <c r="AO72" s="195"/>
      <c r="AP72" s="195"/>
      <c r="AQ72" s="195"/>
      <c r="AR72" s="195"/>
      <c r="AS72" s="195"/>
      <c r="AT72" s="195"/>
      <c r="AU72" s="195"/>
      <c r="AV72" s="195"/>
      <c r="AW72" s="195"/>
      <c r="AX72" s="195"/>
      <c r="AY72" s="41"/>
      <c r="CB72" s="83"/>
    </row>
    <row r="73" spans="1:80" s="34" customFormat="1" ht="9.75" customHeight="1">
      <c r="A73" s="40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195"/>
      <c r="AD73" s="195"/>
      <c r="AE73" s="195"/>
      <c r="AF73" s="195"/>
      <c r="AG73" s="195"/>
      <c r="AH73" s="195"/>
      <c r="AI73" s="195"/>
      <c r="AJ73" s="195"/>
      <c r="AK73" s="195"/>
      <c r="AL73" s="195"/>
      <c r="AM73" s="195"/>
      <c r="AN73" s="195"/>
      <c r="AO73" s="195"/>
      <c r="AP73" s="195"/>
      <c r="AQ73" s="195"/>
      <c r="AR73" s="195"/>
      <c r="AS73" s="195"/>
      <c r="AT73" s="195"/>
      <c r="AU73" s="195"/>
      <c r="AV73" s="195"/>
      <c r="AW73" s="195"/>
      <c r="AX73" s="195"/>
      <c r="AY73" s="41"/>
      <c r="CB73" s="83"/>
    </row>
    <row r="74" spans="1:80" s="34" customFormat="1" ht="9.75" customHeight="1">
      <c r="A74" s="40"/>
      <c r="B74" s="81"/>
      <c r="C74" s="81" t="s">
        <v>10</v>
      </c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197" t="s">
        <v>11</v>
      </c>
      <c r="AB74" s="197"/>
      <c r="AC74" s="197"/>
      <c r="AD74" s="197"/>
      <c r="AE74" s="197"/>
      <c r="AF74" s="197"/>
      <c r="AG74" s="197"/>
      <c r="AH74" s="197"/>
      <c r="AI74" s="197"/>
      <c r="AJ74" s="197"/>
      <c r="AK74" s="197"/>
      <c r="AL74" s="197"/>
      <c r="AM74" s="197"/>
      <c r="AN74" s="197"/>
      <c r="AO74" s="197"/>
      <c r="AP74" s="197"/>
      <c r="AQ74" s="197"/>
      <c r="AR74" s="197"/>
      <c r="AS74" s="197"/>
      <c r="AT74" s="197"/>
      <c r="AU74" s="197"/>
      <c r="AV74" s="197"/>
      <c r="AW74" s="197"/>
      <c r="AX74" s="197"/>
      <c r="AY74" s="41"/>
      <c r="CB74" s="83"/>
    </row>
    <row r="75" spans="1:80" s="34" customFormat="1" ht="9.75" customHeight="1">
      <c r="A75" s="40"/>
      <c r="B75" s="81"/>
      <c r="C75" s="191" t="str">
        <f>L50</f>
        <v xml:space="preserve"> </v>
      </c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81"/>
      <c r="U75" s="81"/>
      <c r="V75" s="81"/>
      <c r="W75" s="81"/>
      <c r="X75" s="81"/>
      <c r="Y75" s="81"/>
      <c r="Z75" s="81"/>
      <c r="AA75" s="192" t="s">
        <v>12</v>
      </c>
      <c r="AB75" s="192"/>
      <c r="AC75" s="192"/>
      <c r="AD75" s="192"/>
      <c r="AE75" s="192"/>
      <c r="AF75" s="192"/>
      <c r="AG75" s="192"/>
      <c r="AH75" s="192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41"/>
      <c r="CB75" s="83"/>
    </row>
    <row r="76" spans="1:80" s="34" customFormat="1" ht="12" customHeight="1">
      <c r="A76" s="40"/>
      <c r="B76" s="81"/>
      <c r="C76" s="194">
        <f>AN50</f>
        <v>0</v>
      </c>
      <c r="D76" s="194"/>
      <c r="E76" s="194"/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81"/>
      <c r="U76" s="81"/>
      <c r="V76" s="81"/>
      <c r="W76" s="81"/>
      <c r="X76" s="81"/>
      <c r="Y76" s="81"/>
      <c r="Z76" s="81"/>
      <c r="AA76" s="192" t="s">
        <v>393</v>
      </c>
      <c r="AB76" s="192"/>
      <c r="AC76" s="192"/>
      <c r="AD76" s="192"/>
      <c r="AE76" s="192"/>
      <c r="AF76" s="192"/>
      <c r="AG76" s="192"/>
      <c r="AH76" s="192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41"/>
      <c r="CB76" s="83"/>
    </row>
    <row r="77" spans="1:80" ht="3.75" customHeight="1" thickBot="1">
      <c r="A77" s="70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2"/>
    </row>
    <row r="78" spans="1:80" ht="20.25" customHeight="1">
      <c r="A78" s="73"/>
      <c r="B78" s="190" t="e">
        <f>F19</f>
        <v>#N/A</v>
      </c>
      <c r="C78" s="19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  <c r="AO78" s="190"/>
      <c r="AP78" s="190"/>
      <c r="AQ78" s="190"/>
      <c r="AR78" s="190"/>
      <c r="AS78" s="190"/>
      <c r="AT78" s="190"/>
      <c r="AU78" s="190"/>
      <c r="AV78" s="190"/>
      <c r="AW78" s="190"/>
      <c r="AX78" s="190"/>
      <c r="AY78" s="54"/>
    </row>
    <row r="79" spans="1:80" ht="7.5" customHeight="1">
      <c r="A79" s="7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4"/>
    </row>
    <row r="80" spans="1:80" s="86" customFormat="1" ht="12.75" customHeight="1">
      <c r="B80" s="201"/>
      <c r="C80" s="201"/>
      <c r="D80" s="201"/>
      <c r="E80" s="201"/>
      <c r="F80" s="201"/>
      <c r="G80" s="201"/>
      <c r="H80" s="201"/>
      <c r="I80" s="20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2"/>
      <c r="Z80" s="202"/>
      <c r="AA80" s="189"/>
      <c r="AB80" s="189"/>
      <c r="AC80" s="189"/>
      <c r="AD80" s="189"/>
      <c r="AE80" s="189"/>
      <c r="AF80" s="189"/>
      <c r="AG80" s="202"/>
      <c r="AH80" s="202"/>
      <c r="AI80" s="189"/>
      <c r="AJ80" s="189"/>
      <c r="AK80" s="189"/>
      <c r="AL80" s="189"/>
      <c r="AM80" s="189"/>
      <c r="AN80" s="189"/>
      <c r="AO80" s="189"/>
      <c r="AP80" s="189"/>
      <c r="CB80" s="87"/>
    </row>
    <row r="81" spans="1:80" s="86" customFormat="1" ht="6" customHeight="1">
      <c r="CB81" s="87"/>
    </row>
    <row r="82" spans="1:80" ht="3.75" customHeight="1">
      <c r="A82" s="75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7"/>
    </row>
    <row r="83" spans="1:80" ht="3.75" customHeight="1">
      <c r="A83" s="73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8"/>
    </row>
  </sheetData>
  <sheetProtection password="A2C5" sheet="1" objects="1" scenarios="1"/>
  <mergeCells count="72">
    <mergeCell ref="B51:K51"/>
    <mergeCell ref="L52:AX52"/>
    <mergeCell ref="L51:AJ51"/>
    <mergeCell ref="AN51:AX51"/>
    <mergeCell ref="AO53:AX53"/>
    <mergeCell ref="AA74:AX74"/>
    <mergeCell ref="B59:AX59"/>
    <mergeCell ref="B80:X80"/>
    <mergeCell ref="Y80:Z80"/>
    <mergeCell ref="AA80:AF80"/>
    <mergeCell ref="AG80:AH80"/>
    <mergeCell ref="AC72:AX73"/>
    <mergeCell ref="B70:O70"/>
    <mergeCell ref="Q70:AB70"/>
    <mergeCell ref="B52:K52"/>
    <mergeCell ref="AI80:AP80"/>
    <mergeCell ref="B78:AX78"/>
    <mergeCell ref="C75:S75"/>
    <mergeCell ref="AA75:AH75"/>
    <mergeCell ref="AI75:AX75"/>
    <mergeCell ref="C76:S76"/>
    <mergeCell ref="AA76:AH76"/>
    <mergeCell ref="AI76:AX76"/>
    <mergeCell ref="AK50:AM50"/>
    <mergeCell ref="BW29:DO29"/>
    <mergeCell ref="BW30:DO30"/>
    <mergeCell ref="BW31:DO31"/>
    <mergeCell ref="B61:AX62"/>
    <mergeCell ref="B64:AX65"/>
    <mergeCell ref="B67:AX68"/>
    <mergeCell ref="B53:K53"/>
    <mergeCell ref="L53:AJ53"/>
    <mergeCell ref="B54:AX56"/>
    <mergeCell ref="AA57:AX58"/>
    <mergeCell ref="AK53:AN53"/>
    <mergeCell ref="B50:K50"/>
    <mergeCell ref="L50:AJ50"/>
    <mergeCell ref="AK51:AM51"/>
    <mergeCell ref="AN50:AX50"/>
    <mergeCell ref="B6:AX6"/>
    <mergeCell ref="B7:AX7"/>
    <mergeCell ref="B8:AX8"/>
    <mergeCell ref="B9:AX9"/>
    <mergeCell ref="B10:AX10"/>
    <mergeCell ref="B11:AX11"/>
    <mergeCell ref="AQ24:AW24"/>
    <mergeCell ref="E25:X25"/>
    <mergeCell ref="Y25:AO25"/>
    <mergeCell ref="B49:AX49"/>
    <mergeCell ref="B37:AX47"/>
    <mergeCell ref="B14:AX14"/>
    <mergeCell ref="AZ25:BJ29"/>
    <mergeCell ref="B28:AX28"/>
    <mergeCell ref="B29:AX34"/>
    <mergeCell ref="B26:X26"/>
    <mergeCell ref="Y26:AO26"/>
    <mergeCell ref="BW32:DO32"/>
    <mergeCell ref="A1:AY1"/>
    <mergeCell ref="B2:AX2"/>
    <mergeCell ref="B3:AX3"/>
    <mergeCell ref="B4:AX4"/>
    <mergeCell ref="B5:AX5"/>
    <mergeCell ref="AZ21:BL24"/>
    <mergeCell ref="B12:AX12"/>
    <mergeCell ref="F19:AX19"/>
    <mergeCell ref="F20:AX20"/>
    <mergeCell ref="B13:AX13"/>
    <mergeCell ref="B15:AX15"/>
    <mergeCell ref="F17:AX17"/>
    <mergeCell ref="F21:AX21"/>
    <mergeCell ref="B23:AX23"/>
    <mergeCell ref="F18:AX18"/>
  </mergeCells>
  <phoneticPr fontId="0" type="noConversion"/>
  <pageMargins left="0.78740157480314965" right="0.78740157480314965" top="0.39370078740157483" bottom="0.39370078740157483" header="0.39370078740157483" footer="0.39370078740157483"/>
  <pageSetup paperSize="9" orientation="portrait" r:id="rId1"/>
  <headerFooter alignWithMargins="0">
    <oddFooter>&amp;L&amp;8FPE 01 Menos Juros 1907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08"/>
  <sheetViews>
    <sheetView workbookViewId="0">
      <selection sqref="A1:B65536"/>
    </sheetView>
  </sheetViews>
  <sheetFormatPr defaultRowHeight="12.75"/>
  <cols>
    <col min="1" max="1" width="26.85546875" customWidth="1"/>
    <col min="3" max="3" width="49.5703125" customWidth="1"/>
    <col min="4" max="4" width="44.5703125" customWidth="1"/>
    <col min="5" max="5" width="12.42578125" style="16" customWidth="1"/>
  </cols>
  <sheetData>
    <row r="1" spans="1:6">
      <c r="A1" s="12" t="s">
        <v>20</v>
      </c>
      <c r="B1" s="27" t="s">
        <v>366</v>
      </c>
      <c r="E1" s="13"/>
      <c r="F1" s="12"/>
    </row>
    <row r="2" spans="1:6">
      <c r="A2" s="12" t="s">
        <v>33</v>
      </c>
      <c r="B2" s="27" t="s">
        <v>365</v>
      </c>
      <c r="E2" s="13"/>
      <c r="F2" s="12"/>
    </row>
    <row r="3" spans="1:6">
      <c r="A3" s="12" t="s">
        <v>21</v>
      </c>
      <c r="B3" s="27" t="s">
        <v>371</v>
      </c>
      <c r="E3" s="13"/>
      <c r="F3" s="14"/>
    </row>
    <row r="4" spans="1:6">
      <c r="A4" s="12" t="s">
        <v>22</v>
      </c>
      <c r="B4" s="27" t="s">
        <v>371</v>
      </c>
      <c r="E4" s="13"/>
      <c r="F4" s="12"/>
    </row>
    <row r="5" spans="1:6">
      <c r="A5" s="12" t="s">
        <v>34</v>
      </c>
      <c r="B5" s="27" t="s">
        <v>366</v>
      </c>
      <c r="E5" s="13"/>
      <c r="F5" s="12"/>
    </row>
    <row r="6" spans="1:6">
      <c r="A6" s="12" t="s">
        <v>35</v>
      </c>
      <c r="B6" s="27" t="s">
        <v>376</v>
      </c>
      <c r="E6" s="13"/>
      <c r="F6" s="12"/>
    </row>
    <row r="7" spans="1:6">
      <c r="A7" s="12" t="s">
        <v>36</v>
      </c>
      <c r="B7" s="27" t="s">
        <v>364</v>
      </c>
      <c r="E7" s="13"/>
      <c r="F7" s="12"/>
    </row>
    <row r="8" spans="1:6">
      <c r="A8" s="12" t="s">
        <v>37</v>
      </c>
      <c r="B8" s="27" t="s">
        <v>363</v>
      </c>
      <c r="E8" s="13"/>
      <c r="F8" s="12"/>
    </row>
    <row r="9" spans="1:6">
      <c r="A9" s="12" t="s">
        <v>38</v>
      </c>
      <c r="B9" s="27" t="s">
        <v>371</v>
      </c>
      <c r="E9" s="13"/>
      <c r="F9" s="12"/>
    </row>
    <row r="10" spans="1:6">
      <c r="A10" s="12" t="s">
        <v>39</v>
      </c>
      <c r="B10" s="27" t="s">
        <v>369</v>
      </c>
      <c r="E10" s="13"/>
      <c r="F10" s="12"/>
    </row>
    <row r="11" spans="1:6">
      <c r="A11" s="12" t="s">
        <v>40</v>
      </c>
      <c r="B11" s="27" t="s">
        <v>377</v>
      </c>
      <c r="E11" s="13"/>
      <c r="F11" s="12"/>
    </row>
    <row r="12" spans="1:6">
      <c r="A12" s="12" t="s">
        <v>41</v>
      </c>
      <c r="B12" s="27" t="s">
        <v>363</v>
      </c>
      <c r="E12" s="13"/>
      <c r="F12" s="12"/>
    </row>
    <row r="13" spans="1:6">
      <c r="A13" s="12" t="s">
        <v>42</v>
      </c>
      <c r="B13" s="27" t="s">
        <v>368</v>
      </c>
      <c r="E13" s="13"/>
      <c r="F13" s="12"/>
    </row>
    <row r="14" spans="1:6">
      <c r="A14" s="12" t="s">
        <v>43</v>
      </c>
      <c r="B14" s="27" t="s">
        <v>363</v>
      </c>
      <c r="E14" s="13"/>
      <c r="F14" s="12"/>
    </row>
    <row r="15" spans="1:6">
      <c r="A15" s="12" t="s">
        <v>44</v>
      </c>
      <c r="B15" s="27" t="s">
        <v>363</v>
      </c>
      <c r="E15" s="13"/>
      <c r="F15" s="12"/>
    </row>
    <row r="16" spans="1:6">
      <c r="A16" s="12" t="s">
        <v>45</v>
      </c>
      <c r="B16" s="27" t="s">
        <v>371</v>
      </c>
      <c r="E16" s="13"/>
      <c r="F16" s="12"/>
    </row>
    <row r="17" spans="1:6">
      <c r="A17" s="12" t="s">
        <v>46</v>
      </c>
      <c r="B17" s="27" t="s">
        <v>369</v>
      </c>
      <c r="E17" s="13"/>
      <c r="F17" s="12"/>
    </row>
    <row r="18" spans="1:6">
      <c r="A18" s="12" t="s">
        <v>47</v>
      </c>
      <c r="B18" s="27" t="s">
        <v>373</v>
      </c>
      <c r="E18" s="13"/>
      <c r="F18" s="12"/>
    </row>
    <row r="19" spans="1:6">
      <c r="A19" s="12" t="s">
        <v>48</v>
      </c>
      <c r="B19" s="27" t="s">
        <v>374</v>
      </c>
      <c r="E19" s="13"/>
      <c r="F19" s="12"/>
    </row>
    <row r="20" spans="1:6">
      <c r="A20" s="12" t="s">
        <v>49</v>
      </c>
      <c r="B20" s="27" t="s">
        <v>375</v>
      </c>
      <c r="E20" s="13"/>
      <c r="F20" s="12"/>
    </row>
    <row r="21" spans="1:6">
      <c r="A21" s="12" t="s">
        <v>50</v>
      </c>
      <c r="B21" s="27" t="s">
        <v>378</v>
      </c>
      <c r="E21" s="13"/>
      <c r="F21" s="12"/>
    </row>
    <row r="22" spans="1:6">
      <c r="A22" s="12" t="s">
        <v>51</v>
      </c>
      <c r="B22" s="27" t="s">
        <v>369</v>
      </c>
      <c r="E22" s="13"/>
      <c r="F22" s="12"/>
    </row>
    <row r="23" spans="1:6">
      <c r="A23" s="12" t="s">
        <v>52</v>
      </c>
      <c r="B23" s="27" t="s">
        <v>372</v>
      </c>
      <c r="E23" s="13"/>
      <c r="F23" s="12"/>
    </row>
    <row r="24" spans="1:6">
      <c r="A24" s="12" t="s">
        <v>53</v>
      </c>
      <c r="B24" s="27" t="s">
        <v>371</v>
      </c>
      <c r="E24" s="13"/>
      <c r="F24" s="12"/>
    </row>
    <row r="25" spans="1:6">
      <c r="A25" s="12" t="s">
        <v>54</v>
      </c>
      <c r="B25" s="27" t="s">
        <v>371</v>
      </c>
      <c r="E25" s="13"/>
      <c r="F25" s="12"/>
    </row>
    <row r="26" spans="1:6">
      <c r="A26" s="12" t="s">
        <v>23</v>
      </c>
      <c r="B26" s="27" t="s">
        <v>374</v>
      </c>
      <c r="E26" s="13"/>
      <c r="F26" s="12"/>
    </row>
    <row r="27" spans="1:6">
      <c r="A27" s="12" t="s">
        <v>55</v>
      </c>
      <c r="B27" s="27" t="s">
        <v>373</v>
      </c>
      <c r="E27" s="13"/>
      <c r="F27" s="12"/>
    </row>
    <row r="28" spans="1:6">
      <c r="A28" s="12" t="s">
        <v>56</v>
      </c>
      <c r="B28" s="27" t="s">
        <v>372</v>
      </c>
      <c r="E28" s="13"/>
      <c r="F28" s="12"/>
    </row>
    <row r="29" spans="1:6">
      <c r="A29" s="12" t="s">
        <v>57</v>
      </c>
      <c r="B29" s="27" t="s">
        <v>374</v>
      </c>
      <c r="E29" s="13"/>
      <c r="F29" s="12"/>
    </row>
    <row r="30" spans="1:6">
      <c r="A30" s="12" t="s">
        <v>314</v>
      </c>
      <c r="B30" s="27" t="s">
        <v>372</v>
      </c>
      <c r="E30" s="13"/>
      <c r="F30" s="12"/>
    </row>
    <row r="31" spans="1:6">
      <c r="A31" s="12" t="s">
        <v>339</v>
      </c>
      <c r="B31" s="27" t="s">
        <v>374</v>
      </c>
      <c r="E31" s="13"/>
      <c r="F31" s="12"/>
    </row>
    <row r="32" spans="1:6">
      <c r="A32" s="12" t="s">
        <v>343</v>
      </c>
      <c r="B32" s="27" t="s">
        <v>377</v>
      </c>
      <c r="E32" s="13"/>
      <c r="F32" s="12"/>
    </row>
    <row r="33" spans="1:6">
      <c r="A33" s="12" t="s">
        <v>58</v>
      </c>
      <c r="B33" s="27" t="s">
        <v>377</v>
      </c>
      <c r="E33" s="13"/>
      <c r="F33" s="12"/>
    </row>
    <row r="34" spans="1:6">
      <c r="A34" s="12" t="s">
        <v>59</v>
      </c>
      <c r="B34" s="27" t="s">
        <v>373</v>
      </c>
      <c r="E34" s="13"/>
      <c r="F34" s="12"/>
    </row>
    <row r="35" spans="1:6">
      <c r="A35" s="12" t="s">
        <v>60</v>
      </c>
      <c r="B35" s="27" t="s">
        <v>370</v>
      </c>
      <c r="E35" s="13"/>
      <c r="F35" s="12"/>
    </row>
    <row r="36" spans="1:6">
      <c r="A36" s="12" t="s">
        <v>61</v>
      </c>
      <c r="B36" s="27" t="s">
        <v>377</v>
      </c>
      <c r="E36" s="13"/>
      <c r="F36" s="12"/>
    </row>
    <row r="37" spans="1:6">
      <c r="A37" s="12" t="s">
        <v>62</v>
      </c>
      <c r="B37" s="27" t="s">
        <v>372</v>
      </c>
      <c r="E37" s="13"/>
      <c r="F37" s="12"/>
    </row>
    <row r="38" spans="1:6">
      <c r="A38" s="12" t="s">
        <v>63</v>
      </c>
      <c r="B38" s="27" t="s">
        <v>363</v>
      </c>
      <c r="E38" s="13"/>
      <c r="F38" s="12"/>
    </row>
    <row r="39" spans="1:6">
      <c r="A39" s="12" t="s">
        <v>64</v>
      </c>
      <c r="B39" s="27" t="s">
        <v>372</v>
      </c>
      <c r="E39" s="13"/>
      <c r="F39" s="12"/>
    </row>
    <row r="40" spans="1:6">
      <c r="A40" s="12" t="s">
        <v>65</v>
      </c>
      <c r="B40" s="27" t="s">
        <v>368</v>
      </c>
      <c r="E40" s="13"/>
      <c r="F40" s="12"/>
    </row>
    <row r="41" spans="1:6">
      <c r="A41" s="12" t="s">
        <v>66</v>
      </c>
      <c r="B41" s="27" t="s">
        <v>367</v>
      </c>
      <c r="E41" s="13"/>
      <c r="F41" s="12"/>
    </row>
    <row r="42" spans="1:6">
      <c r="A42" s="12" t="s">
        <v>67</v>
      </c>
      <c r="B42" s="27" t="s">
        <v>365</v>
      </c>
      <c r="E42" s="13"/>
      <c r="F42" s="12"/>
    </row>
    <row r="43" spans="1:6">
      <c r="A43" s="12" t="s">
        <v>68</v>
      </c>
      <c r="B43" s="27" t="s">
        <v>376</v>
      </c>
      <c r="E43" s="13"/>
      <c r="F43" s="12"/>
    </row>
    <row r="44" spans="1:6">
      <c r="A44" s="12" t="s">
        <v>69</v>
      </c>
      <c r="B44" s="27" t="s">
        <v>367</v>
      </c>
      <c r="E44" s="13"/>
      <c r="F44" s="12"/>
    </row>
    <row r="45" spans="1:6">
      <c r="A45" s="12" t="s">
        <v>70</v>
      </c>
      <c r="B45" s="27" t="s">
        <v>372</v>
      </c>
      <c r="E45" s="13"/>
      <c r="F45" s="12"/>
    </row>
    <row r="46" spans="1:6">
      <c r="A46" s="12" t="s">
        <v>71</v>
      </c>
      <c r="B46" s="27" t="s">
        <v>363</v>
      </c>
      <c r="E46" s="13"/>
      <c r="F46" s="12"/>
    </row>
    <row r="47" spans="1:6">
      <c r="A47" s="12" t="s">
        <v>72</v>
      </c>
      <c r="B47" s="27" t="s">
        <v>375</v>
      </c>
      <c r="E47" s="13"/>
      <c r="F47" s="12"/>
    </row>
    <row r="48" spans="1:6">
      <c r="A48" s="12" t="s">
        <v>73</v>
      </c>
      <c r="B48" s="27" t="s">
        <v>371</v>
      </c>
      <c r="E48" s="13"/>
      <c r="F48" s="12"/>
    </row>
    <row r="49" spans="1:6">
      <c r="A49" s="12" t="s">
        <v>74</v>
      </c>
      <c r="B49" s="27" t="s">
        <v>366</v>
      </c>
      <c r="E49" s="13"/>
      <c r="F49" s="12"/>
    </row>
    <row r="50" spans="1:6">
      <c r="A50" s="12" t="s">
        <v>75</v>
      </c>
      <c r="B50" s="27" t="s">
        <v>363</v>
      </c>
      <c r="E50" s="13"/>
      <c r="F50" s="12"/>
    </row>
    <row r="51" spans="1:6">
      <c r="A51" s="12" t="s">
        <v>76</v>
      </c>
      <c r="B51" s="27" t="s">
        <v>378</v>
      </c>
      <c r="E51" s="13"/>
      <c r="F51" s="12"/>
    </row>
    <row r="52" spans="1:6">
      <c r="A52" s="12" t="s">
        <v>77</v>
      </c>
      <c r="B52" s="27" t="s">
        <v>376</v>
      </c>
      <c r="E52" s="13"/>
      <c r="F52" s="12"/>
    </row>
    <row r="53" spans="1:6">
      <c r="A53" s="12" t="s">
        <v>78</v>
      </c>
      <c r="B53" s="27" t="s">
        <v>378</v>
      </c>
      <c r="E53" s="13"/>
      <c r="F53" s="12"/>
    </row>
    <row r="54" spans="1:6">
      <c r="A54" s="12" t="s">
        <v>79</v>
      </c>
      <c r="B54" s="27" t="s">
        <v>372</v>
      </c>
      <c r="E54" s="13"/>
      <c r="F54" s="12"/>
    </row>
    <row r="55" spans="1:6">
      <c r="A55" s="12" t="s">
        <v>80</v>
      </c>
      <c r="B55" s="27" t="s">
        <v>370</v>
      </c>
      <c r="E55" s="13"/>
      <c r="F55" s="12"/>
    </row>
    <row r="56" spans="1:6">
      <c r="A56" s="12" t="s">
        <v>24</v>
      </c>
      <c r="B56" s="27" t="s">
        <v>368</v>
      </c>
      <c r="E56" s="13"/>
      <c r="F56" s="12"/>
    </row>
    <row r="57" spans="1:6">
      <c r="A57" s="12" t="s">
        <v>81</v>
      </c>
      <c r="B57" s="27" t="s">
        <v>364</v>
      </c>
      <c r="E57" s="13"/>
      <c r="F57" s="12"/>
    </row>
    <row r="58" spans="1:6">
      <c r="A58" s="12" t="s">
        <v>82</v>
      </c>
      <c r="B58" s="27" t="s">
        <v>366</v>
      </c>
      <c r="E58" s="13"/>
      <c r="F58" s="12"/>
    </row>
    <row r="59" spans="1:6">
      <c r="A59" s="12" t="s">
        <v>83</v>
      </c>
      <c r="B59" s="27" t="s">
        <v>363</v>
      </c>
      <c r="E59" s="13"/>
      <c r="F59" s="12"/>
    </row>
    <row r="60" spans="1:6">
      <c r="A60" s="12" t="s">
        <v>84</v>
      </c>
      <c r="B60" s="27" t="s">
        <v>370</v>
      </c>
      <c r="E60" s="13"/>
      <c r="F60" s="12"/>
    </row>
    <row r="61" spans="1:6">
      <c r="A61" s="12" t="s">
        <v>85</v>
      </c>
      <c r="B61" s="27" t="s">
        <v>368</v>
      </c>
      <c r="E61" s="13"/>
      <c r="F61" s="12"/>
    </row>
    <row r="62" spans="1:6">
      <c r="A62" s="12" t="s">
        <v>86</v>
      </c>
      <c r="B62" s="27" t="s">
        <v>366</v>
      </c>
      <c r="E62" s="13"/>
      <c r="F62" s="12"/>
    </row>
    <row r="63" spans="1:6">
      <c r="A63" s="12" t="s">
        <v>87</v>
      </c>
      <c r="B63" s="27" t="s">
        <v>375</v>
      </c>
      <c r="E63" s="13"/>
      <c r="F63" s="12"/>
    </row>
    <row r="64" spans="1:6">
      <c r="A64" s="12" t="s">
        <v>88</v>
      </c>
      <c r="B64" s="27" t="s">
        <v>366</v>
      </c>
      <c r="E64" s="13"/>
      <c r="F64" s="12"/>
    </row>
    <row r="65" spans="1:6">
      <c r="A65" s="12" t="s">
        <v>89</v>
      </c>
      <c r="B65" s="27" t="s">
        <v>364</v>
      </c>
      <c r="E65" s="13"/>
      <c r="F65" s="12"/>
    </row>
    <row r="66" spans="1:6">
      <c r="A66" s="12" t="s">
        <v>90</v>
      </c>
      <c r="B66" s="27" t="s">
        <v>366</v>
      </c>
      <c r="E66" s="13"/>
      <c r="F66" s="12"/>
    </row>
    <row r="67" spans="1:6">
      <c r="A67" s="12" t="s">
        <v>91</v>
      </c>
      <c r="B67" s="27" t="s">
        <v>368</v>
      </c>
      <c r="E67" s="13"/>
      <c r="F67" s="12"/>
    </row>
    <row r="68" spans="1:6">
      <c r="A68" s="12" t="s">
        <v>92</v>
      </c>
      <c r="B68" s="27" t="s">
        <v>371</v>
      </c>
      <c r="E68" s="13"/>
      <c r="F68" s="12"/>
    </row>
    <row r="69" spans="1:6">
      <c r="A69" s="12" t="s">
        <v>93</v>
      </c>
      <c r="B69" s="27" t="s">
        <v>364</v>
      </c>
      <c r="E69" s="13"/>
      <c r="F69" s="12"/>
    </row>
    <row r="70" spans="1:6">
      <c r="A70" s="12" t="s">
        <v>94</v>
      </c>
      <c r="B70" s="27" t="s">
        <v>374</v>
      </c>
      <c r="E70" s="13"/>
      <c r="F70" s="12"/>
    </row>
    <row r="71" spans="1:6">
      <c r="A71" s="12" t="s">
        <v>95</v>
      </c>
      <c r="B71" s="27" t="s">
        <v>369</v>
      </c>
      <c r="E71" s="13"/>
      <c r="F71" s="12"/>
    </row>
    <row r="72" spans="1:6">
      <c r="A72" s="12" t="s">
        <v>96</v>
      </c>
      <c r="B72" s="27" t="s">
        <v>364</v>
      </c>
      <c r="E72" s="13"/>
      <c r="F72" s="12"/>
    </row>
    <row r="73" spans="1:6">
      <c r="A73" s="12" t="s">
        <v>97</v>
      </c>
      <c r="B73" s="27" t="s">
        <v>364</v>
      </c>
      <c r="E73" s="13"/>
      <c r="F73" s="12"/>
    </row>
    <row r="74" spans="1:6">
      <c r="A74" s="12" t="s">
        <v>98</v>
      </c>
      <c r="B74" s="27" t="s">
        <v>365</v>
      </c>
      <c r="E74" s="13"/>
      <c r="F74" s="12"/>
    </row>
    <row r="75" spans="1:6">
      <c r="A75" s="12" t="s">
        <v>99</v>
      </c>
      <c r="B75" s="27" t="s">
        <v>368</v>
      </c>
      <c r="E75" s="13"/>
      <c r="F75" s="12"/>
    </row>
    <row r="76" spans="1:6">
      <c r="A76" s="12" t="s">
        <v>100</v>
      </c>
      <c r="B76" s="27" t="s">
        <v>373</v>
      </c>
      <c r="E76" s="13"/>
      <c r="F76" s="12"/>
    </row>
    <row r="77" spans="1:6">
      <c r="A77" s="12" t="s">
        <v>101</v>
      </c>
      <c r="B77" s="27" t="s">
        <v>374</v>
      </c>
      <c r="E77" s="13"/>
      <c r="F77" s="12"/>
    </row>
    <row r="78" spans="1:6">
      <c r="A78" s="12" t="s">
        <v>102</v>
      </c>
      <c r="B78" s="27" t="s">
        <v>376</v>
      </c>
      <c r="E78" s="13"/>
      <c r="F78" s="12"/>
    </row>
    <row r="79" spans="1:6">
      <c r="A79" s="12" t="s">
        <v>103</v>
      </c>
      <c r="B79" s="27" t="s">
        <v>376</v>
      </c>
      <c r="E79" s="13"/>
      <c r="F79" s="12"/>
    </row>
    <row r="80" spans="1:6">
      <c r="A80" s="12" t="s">
        <v>104</v>
      </c>
      <c r="B80" s="27" t="s">
        <v>378</v>
      </c>
      <c r="E80" s="13"/>
      <c r="F80" s="12"/>
    </row>
    <row r="81" spans="1:6">
      <c r="A81" s="12" t="s">
        <v>105</v>
      </c>
      <c r="B81" s="27" t="s">
        <v>377</v>
      </c>
      <c r="E81" s="13"/>
      <c r="F81" s="12"/>
    </row>
    <row r="82" spans="1:6">
      <c r="A82" s="12" t="s">
        <v>106</v>
      </c>
      <c r="B82" s="27" t="s">
        <v>377</v>
      </c>
      <c r="E82" s="13"/>
      <c r="F82" s="12"/>
    </row>
    <row r="83" spans="1:6">
      <c r="A83" s="12" t="s">
        <v>107</v>
      </c>
      <c r="B83" s="27" t="s">
        <v>371</v>
      </c>
      <c r="E83" s="13"/>
      <c r="F83" s="12"/>
    </row>
    <row r="84" spans="1:6">
      <c r="A84" s="12" t="s">
        <v>108</v>
      </c>
      <c r="B84" s="27" t="s">
        <v>372</v>
      </c>
      <c r="E84" s="13"/>
      <c r="F84" s="12"/>
    </row>
    <row r="85" spans="1:6">
      <c r="A85" s="12" t="s">
        <v>109</v>
      </c>
      <c r="B85" s="27" t="s">
        <v>365</v>
      </c>
      <c r="E85" s="13"/>
      <c r="F85" s="12"/>
    </row>
    <row r="86" spans="1:6">
      <c r="A86" s="12" t="s">
        <v>110</v>
      </c>
      <c r="B86" s="27" t="s">
        <v>374</v>
      </c>
      <c r="E86" s="13"/>
      <c r="F86" s="12"/>
    </row>
    <row r="87" spans="1:6">
      <c r="A87" s="12" t="s">
        <v>111</v>
      </c>
      <c r="B87" s="27" t="s">
        <v>366</v>
      </c>
      <c r="E87" s="13"/>
      <c r="F87" s="12"/>
    </row>
    <row r="88" spans="1:6">
      <c r="A88" s="12" t="s">
        <v>112</v>
      </c>
      <c r="B88" s="27" t="s">
        <v>365</v>
      </c>
      <c r="E88" s="13"/>
      <c r="F88" s="12"/>
    </row>
    <row r="89" spans="1:6">
      <c r="A89" s="12" t="s">
        <v>113</v>
      </c>
      <c r="B89" s="27" t="s">
        <v>376</v>
      </c>
      <c r="E89" s="13"/>
      <c r="F89" s="12"/>
    </row>
    <row r="90" spans="1:6">
      <c r="A90" s="12" t="s">
        <v>114</v>
      </c>
      <c r="B90" s="27" t="s">
        <v>363</v>
      </c>
      <c r="E90" s="13"/>
      <c r="F90" s="12"/>
    </row>
    <row r="91" spans="1:6">
      <c r="A91" s="12" t="s">
        <v>115</v>
      </c>
      <c r="B91" s="27" t="s">
        <v>364</v>
      </c>
      <c r="E91" s="13"/>
      <c r="F91" s="12"/>
    </row>
    <row r="92" spans="1:6">
      <c r="A92" s="12" t="s">
        <v>116</v>
      </c>
      <c r="B92" s="27" t="s">
        <v>374</v>
      </c>
      <c r="E92" s="13"/>
      <c r="F92" s="12"/>
    </row>
    <row r="93" spans="1:6">
      <c r="A93" s="12" t="s">
        <v>117</v>
      </c>
      <c r="B93" s="27" t="s">
        <v>378</v>
      </c>
      <c r="E93" s="13"/>
      <c r="F93" s="12"/>
    </row>
    <row r="94" spans="1:6">
      <c r="A94" s="12" t="s">
        <v>118</v>
      </c>
      <c r="B94" s="27" t="s">
        <v>378</v>
      </c>
      <c r="E94" s="13"/>
      <c r="F94" s="12"/>
    </row>
    <row r="95" spans="1:6">
      <c r="A95" s="12" t="s">
        <v>119</v>
      </c>
      <c r="B95" s="27" t="s">
        <v>365</v>
      </c>
      <c r="E95" s="13"/>
      <c r="F95" s="12"/>
    </row>
    <row r="96" spans="1:6">
      <c r="A96" s="12" t="s">
        <v>120</v>
      </c>
      <c r="B96" s="27" t="s">
        <v>375</v>
      </c>
      <c r="E96" s="13"/>
      <c r="F96" s="12"/>
    </row>
    <row r="97" spans="1:6">
      <c r="A97" s="12" t="s">
        <v>121</v>
      </c>
      <c r="B97" s="27" t="s">
        <v>373</v>
      </c>
      <c r="E97" s="13"/>
      <c r="F97" s="12"/>
    </row>
    <row r="98" spans="1:6">
      <c r="A98" s="12" t="s">
        <v>122</v>
      </c>
      <c r="B98" s="27" t="s">
        <v>372</v>
      </c>
      <c r="E98" s="13"/>
      <c r="F98" s="12"/>
    </row>
    <row r="99" spans="1:6">
      <c r="A99" s="12" t="s">
        <v>123</v>
      </c>
      <c r="B99" s="27" t="s">
        <v>363</v>
      </c>
      <c r="E99" s="13"/>
      <c r="F99" s="12"/>
    </row>
    <row r="100" spans="1:6">
      <c r="A100" s="12" t="s">
        <v>124</v>
      </c>
      <c r="B100" s="27" t="s">
        <v>375</v>
      </c>
      <c r="E100" s="13"/>
      <c r="F100" s="12"/>
    </row>
    <row r="101" spans="1:6">
      <c r="A101" s="12" t="s">
        <v>125</v>
      </c>
      <c r="B101" s="27" t="s">
        <v>375</v>
      </c>
      <c r="E101" s="13"/>
      <c r="F101" s="12"/>
    </row>
    <row r="102" spans="1:6">
      <c r="A102" s="12" t="s">
        <v>126</v>
      </c>
      <c r="B102" s="27" t="s">
        <v>363</v>
      </c>
      <c r="E102" s="13"/>
      <c r="F102" s="12"/>
    </row>
    <row r="103" spans="1:6">
      <c r="A103" s="12" t="s">
        <v>127</v>
      </c>
      <c r="B103" s="27" t="s">
        <v>377</v>
      </c>
      <c r="E103" s="13"/>
      <c r="F103" s="12"/>
    </row>
    <row r="104" spans="1:6">
      <c r="A104" s="12" t="s">
        <v>128</v>
      </c>
      <c r="B104" s="27" t="s">
        <v>373</v>
      </c>
      <c r="E104" s="13"/>
      <c r="F104" s="12"/>
    </row>
    <row r="105" spans="1:6">
      <c r="A105" s="12" t="s">
        <v>129</v>
      </c>
      <c r="B105" s="27" t="s">
        <v>377</v>
      </c>
      <c r="E105" s="13"/>
      <c r="F105" s="12"/>
    </row>
    <row r="106" spans="1:6">
      <c r="A106" s="12" t="s">
        <v>130</v>
      </c>
      <c r="B106" s="27" t="s">
        <v>364</v>
      </c>
      <c r="E106" s="13"/>
      <c r="F106" s="12"/>
    </row>
    <row r="107" spans="1:6">
      <c r="A107" s="12" t="s">
        <v>131</v>
      </c>
      <c r="B107" s="27" t="s">
        <v>366</v>
      </c>
      <c r="E107" s="13"/>
      <c r="F107" s="12"/>
    </row>
    <row r="108" spans="1:6">
      <c r="A108" s="12" t="s">
        <v>342</v>
      </c>
      <c r="B108" s="27" t="s">
        <v>366</v>
      </c>
      <c r="E108" s="13"/>
      <c r="F108" s="12"/>
    </row>
    <row r="109" spans="1:6">
      <c r="A109" s="12" t="s">
        <v>132</v>
      </c>
      <c r="B109" s="27" t="s">
        <v>366</v>
      </c>
      <c r="E109" s="13"/>
      <c r="F109" s="12"/>
    </row>
    <row r="110" spans="1:6">
      <c r="A110" s="12" t="s">
        <v>133</v>
      </c>
      <c r="B110" s="27" t="s">
        <v>371</v>
      </c>
      <c r="E110" s="13"/>
      <c r="F110" s="15"/>
    </row>
    <row r="111" spans="1:6">
      <c r="A111" s="12" t="s">
        <v>134</v>
      </c>
      <c r="B111" s="27" t="s">
        <v>374</v>
      </c>
      <c r="E111" s="13"/>
      <c r="F111" s="12"/>
    </row>
    <row r="112" spans="1:6">
      <c r="A112" s="12" t="s">
        <v>135</v>
      </c>
      <c r="B112" s="27" t="s">
        <v>372</v>
      </c>
      <c r="E112" s="13"/>
      <c r="F112" s="12"/>
    </row>
    <row r="113" spans="1:6">
      <c r="A113" s="12" t="s">
        <v>136</v>
      </c>
      <c r="B113" s="27" t="s">
        <v>375</v>
      </c>
      <c r="E113" s="13"/>
      <c r="F113" s="12"/>
    </row>
    <row r="114" spans="1:6">
      <c r="A114" s="12" t="s">
        <v>137</v>
      </c>
      <c r="B114" s="27" t="s">
        <v>375</v>
      </c>
      <c r="E114" s="13"/>
      <c r="F114" s="12"/>
    </row>
    <row r="115" spans="1:6">
      <c r="A115" s="12" t="s">
        <v>138</v>
      </c>
      <c r="B115" s="27" t="s">
        <v>371</v>
      </c>
      <c r="E115" s="13"/>
      <c r="F115" s="12"/>
    </row>
    <row r="116" spans="1:6">
      <c r="A116" s="12" t="s">
        <v>139</v>
      </c>
      <c r="B116" s="27" t="s">
        <v>372</v>
      </c>
      <c r="E116" s="13"/>
      <c r="F116" s="12"/>
    </row>
    <row r="117" spans="1:6">
      <c r="A117" s="12" t="s">
        <v>140</v>
      </c>
      <c r="B117" s="27" t="s">
        <v>378</v>
      </c>
      <c r="E117" s="13"/>
      <c r="F117" s="12"/>
    </row>
    <row r="118" spans="1:6">
      <c r="A118" s="12" t="s">
        <v>141</v>
      </c>
      <c r="B118" s="27" t="s">
        <v>369</v>
      </c>
      <c r="E118" s="13"/>
      <c r="F118" s="12"/>
    </row>
    <row r="119" spans="1:6">
      <c r="A119" s="12" t="s">
        <v>142</v>
      </c>
      <c r="B119" s="27" t="s">
        <v>377</v>
      </c>
      <c r="E119" s="13"/>
      <c r="F119" s="12"/>
    </row>
    <row r="120" spans="1:6">
      <c r="A120" s="12" t="s">
        <v>143</v>
      </c>
      <c r="B120" s="27" t="s">
        <v>365</v>
      </c>
      <c r="E120" s="13"/>
      <c r="F120" s="12"/>
    </row>
    <row r="121" spans="1:6">
      <c r="A121" s="12" t="s">
        <v>144</v>
      </c>
      <c r="B121" s="27" t="s">
        <v>369</v>
      </c>
      <c r="E121" s="13"/>
      <c r="F121" s="12"/>
    </row>
    <row r="122" spans="1:6">
      <c r="A122" s="12" t="s">
        <v>145</v>
      </c>
      <c r="B122" s="27" t="s">
        <v>376</v>
      </c>
      <c r="E122" s="13"/>
      <c r="F122" s="12"/>
    </row>
    <row r="123" spans="1:6">
      <c r="A123" s="12" t="s">
        <v>146</v>
      </c>
      <c r="B123" s="27" t="s">
        <v>369</v>
      </c>
      <c r="E123" s="13"/>
      <c r="F123" s="12"/>
    </row>
    <row r="124" spans="1:6">
      <c r="A124" s="12" t="s">
        <v>147</v>
      </c>
      <c r="B124" s="27" t="s">
        <v>364</v>
      </c>
      <c r="E124" s="13"/>
      <c r="F124" s="12"/>
    </row>
    <row r="125" spans="1:6">
      <c r="A125" s="12" t="s">
        <v>148</v>
      </c>
      <c r="B125" s="27" t="s">
        <v>370</v>
      </c>
      <c r="E125" s="13"/>
      <c r="F125" s="12"/>
    </row>
    <row r="126" spans="1:6">
      <c r="A126" s="12" t="s">
        <v>149</v>
      </c>
      <c r="B126" s="27" t="s">
        <v>369</v>
      </c>
      <c r="E126" s="13"/>
      <c r="F126" s="12"/>
    </row>
    <row r="127" spans="1:6">
      <c r="A127" s="12" t="s">
        <v>150</v>
      </c>
      <c r="B127" s="27" t="s">
        <v>370</v>
      </c>
      <c r="E127" s="13"/>
      <c r="F127" s="12"/>
    </row>
    <row r="128" spans="1:6">
      <c r="A128" s="12" t="s">
        <v>151</v>
      </c>
      <c r="B128" s="27" t="s">
        <v>372</v>
      </c>
      <c r="E128" s="13"/>
      <c r="F128" s="12"/>
    </row>
    <row r="129" spans="1:6">
      <c r="A129" s="12" t="s">
        <v>152</v>
      </c>
      <c r="B129" s="27" t="s">
        <v>372</v>
      </c>
      <c r="E129" s="13"/>
      <c r="F129" s="12"/>
    </row>
    <row r="130" spans="1:6">
      <c r="A130" s="12" t="s">
        <v>153</v>
      </c>
      <c r="B130" s="27" t="s">
        <v>377</v>
      </c>
      <c r="E130" s="13"/>
      <c r="F130" s="12"/>
    </row>
    <row r="131" spans="1:6">
      <c r="A131" s="12" t="s">
        <v>154</v>
      </c>
      <c r="B131" s="27" t="s">
        <v>373</v>
      </c>
      <c r="E131" s="13"/>
      <c r="F131" s="12"/>
    </row>
    <row r="132" spans="1:6">
      <c r="A132" s="12" t="s">
        <v>155</v>
      </c>
      <c r="B132" s="27" t="s">
        <v>371</v>
      </c>
      <c r="E132" s="13"/>
      <c r="F132" s="12"/>
    </row>
    <row r="133" spans="1:6">
      <c r="A133" s="12" t="s">
        <v>156</v>
      </c>
      <c r="B133" s="27" t="s">
        <v>366</v>
      </c>
      <c r="E133" s="13"/>
      <c r="F133" s="12"/>
    </row>
    <row r="134" spans="1:6">
      <c r="A134" s="12" t="s">
        <v>157</v>
      </c>
      <c r="B134" s="27" t="s">
        <v>374</v>
      </c>
      <c r="E134" s="13"/>
      <c r="F134" s="12"/>
    </row>
    <row r="135" spans="1:6">
      <c r="A135" s="12" t="s">
        <v>158</v>
      </c>
      <c r="B135" s="27" t="s">
        <v>375</v>
      </c>
      <c r="E135" s="13"/>
      <c r="F135" s="12"/>
    </row>
    <row r="136" spans="1:6">
      <c r="A136" s="12" t="s">
        <v>159</v>
      </c>
      <c r="B136" s="27" t="s">
        <v>373</v>
      </c>
      <c r="E136" s="13"/>
      <c r="F136" s="12"/>
    </row>
    <row r="137" spans="1:6">
      <c r="A137" s="12" t="s">
        <v>160</v>
      </c>
      <c r="B137" s="27" t="s">
        <v>364</v>
      </c>
      <c r="E137" s="13"/>
      <c r="F137" s="12"/>
    </row>
    <row r="138" spans="1:6">
      <c r="A138" s="12" t="s">
        <v>161</v>
      </c>
      <c r="B138" s="27" t="s">
        <v>366</v>
      </c>
      <c r="E138" s="13"/>
      <c r="F138" s="12"/>
    </row>
    <row r="139" spans="1:6">
      <c r="A139" s="12" t="s">
        <v>162</v>
      </c>
      <c r="B139" s="27" t="s">
        <v>373</v>
      </c>
      <c r="E139" s="13"/>
      <c r="F139" s="12"/>
    </row>
    <row r="140" spans="1:6">
      <c r="A140" s="12" t="s">
        <v>163</v>
      </c>
      <c r="B140" s="27" t="s">
        <v>371</v>
      </c>
      <c r="E140" s="13"/>
      <c r="F140" s="12"/>
    </row>
    <row r="141" spans="1:6">
      <c r="A141" s="12" t="s">
        <v>164</v>
      </c>
      <c r="B141" s="27" t="s">
        <v>365</v>
      </c>
      <c r="E141" s="13"/>
      <c r="F141" s="12"/>
    </row>
    <row r="142" spans="1:6">
      <c r="A142" s="12" t="s">
        <v>165</v>
      </c>
      <c r="B142" s="27" t="s">
        <v>366</v>
      </c>
      <c r="E142" s="13"/>
      <c r="F142" s="12"/>
    </row>
    <row r="143" spans="1:6">
      <c r="A143" s="12" t="s">
        <v>166</v>
      </c>
      <c r="B143" s="27" t="s">
        <v>368</v>
      </c>
      <c r="E143" s="13"/>
      <c r="F143" s="12"/>
    </row>
    <row r="144" spans="1:6">
      <c r="A144" s="12" t="s">
        <v>167</v>
      </c>
      <c r="B144" s="27" t="s">
        <v>375</v>
      </c>
      <c r="E144" s="13"/>
      <c r="F144" s="12"/>
    </row>
    <row r="145" spans="1:6">
      <c r="A145" s="12" t="s">
        <v>168</v>
      </c>
      <c r="B145" s="27" t="s">
        <v>365</v>
      </c>
      <c r="E145" s="13"/>
      <c r="F145" s="12"/>
    </row>
    <row r="146" spans="1:6">
      <c r="A146" s="12" t="s">
        <v>169</v>
      </c>
      <c r="B146" s="27" t="s">
        <v>371</v>
      </c>
      <c r="E146" s="13"/>
      <c r="F146" s="12"/>
    </row>
    <row r="147" spans="1:6">
      <c r="A147" s="12" t="s">
        <v>170</v>
      </c>
      <c r="B147" s="27" t="s">
        <v>374</v>
      </c>
      <c r="E147" s="13"/>
      <c r="F147" s="12"/>
    </row>
    <row r="148" spans="1:6">
      <c r="A148" s="12" t="s">
        <v>171</v>
      </c>
      <c r="B148" s="27" t="s">
        <v>378</v>
      </c>
      <c r="E148" s="13"/>
      <c r="F148" s="12"/>
    </row>
    <row r="149" spans="1:6">
      <c r="A149" s="12" t="s">
        <v>172</v>
      </c>
      <c r="B149" s="27" t="s">
        <v>371</v>
      </c>
      <c r="E149" s="13"/>
      <c r="F149" s="12"/>
    </row>
    <row r="150" spans="1:6">
      <c r="A150" s="12" t="s">
        <v>173</v>
      </c>
      <c r="B150" s="27" t="s">
        <v>369</v>
      </c>
      <c r="E150" s="13"/>
      <c r="F150" s="12"/>
    </row>
    <row r="151" spans="1:6">
      <c r="A151" s="12" t="s">
        <v>174</v>
      </c>
      <c r="B151" s="27" t="s">
        <v>371</v>
      </c>
      <c r="E151" s="13"/>
      <c r="F151" s="12"/>
    </row>
    <row r="152" spans="1:6">
      <c r="A152" s="12" t="s">
        <v>175</v>
      </c>
      <c r="B152" s="27" t="s">
        <v>372</v>
      </c>
      <c r="E152" s="13"/>
      <c r="F152" s="12"/>
    </row>
    <row r="153" spans="1:6">
      <c r="A153" s="12" t="s">
        <v>176</v>
      </c>
      <c r="B153" s="27" t="s">
        <v>366</v>
      </c>
      <c r="E153" s="13"/>
      <c r="F153" s="12"/>
    </row>
    <row r="154" spans="1:6">
      <c r="A154" s="12" t="s">
        <v>25</v>
      </c>
      <c r="B154" s="27" t="s">
        <v>378</v>
      </c>
      <c r="E154" s="13"/>
      <c r="F154" s="12"/>
    </row>
    <row r="155" spans="1:6">
      <c r="A155" s="12" t="s">
        <v>177</v>
      </c>
      <c r="B155" s="27" t="s">
        <v>370</v>
      </c>
      <c r="E155" s="13"/>
      <c r="F155" s="12"/>
    </row>
    <row r="156" spans="1:6">
      <c r="A156" s="12" t="s">
        <v>178</v>
      </c>
      <c r="B156" s="27" t="s">
        <v>363</v>
      </c>
      <c r="E156" s="13"/>
      <c r="F156" s="12"/>
    </row>
    <row r="157" spans="1:6">
      <c r="A157" s="12" t="s">
        <v>179</v>
      </c>
      <c r="B157" s="27" t="s">
        <v>370</v>
      </c>
      <c r="E157" s="13"/>
      <c r="F157" s="12"/>
    </row>
    <row r="158" spans="1:6">
      <c r="A158" s="12" t="s">
        <v>180</v>
      </c>
      <c r="B158" s="27" t="s">
        <v>374</v>
      </c>
      <c r="E158" s="13"/>
      <c r="F158" s="12"/>
    </row>
    <row r="159" spans="1:6">
      <c r="A159" s="12" t="s">
        <v>181</v>
      </c>
      <c r="B159" s="27" t="s">
        <v>376</v>
      </c>
      <c r="E159" s="13"/>
      <c r="F159" s="12"/>
    </row>
    <row r="160" spans="1:6">
      <c r="A160" s="12" t="s">
        <v>182</v>
      </c>
      <c r="B160" s="27" t="s">
        <v>365</v>
      </c>
      <c r="E160" s="13"/>
      <c r="F160" s="12"/>
    </row>
    <row r="161" spans="1:6">
      <c r="A161" s="12" t="s">
        <v>183</v>
      </c>
      <c r="B161" s="27" t="s">
        <v>373</v>
      </c>
      <c r="E161" s="13"/>
      <c r="F161" s="12"/>
    </row>
    <row r="162" spans="1:6">
      <c r="A162" s="12" t="s">
        <v>184</v>
      </c>
      <c r="B162" s="27" t="s">
        <v>378</v>
      </c>
      <c r="E162" s="13"/>
      <c r="F162" s="12"/>
    </row>
    <row r="163" spans="1:6">
      <c r="A163" s="12" t="s">
        <v>185</v>
      </c>
      <c r="B163" s="27" t="s">
        <v>374</v>
      </c>
      <c r="E163" s="13"/>
      <c r="F163" s="12"/>
    </row>
    <row r="164" spans="1:6">
      <c r="A164" s="12" t="s">
        <v>186</v>
      </c>
      <c r="B164" s="27" t="s">
        <v>371</v>
      </c>
      <c r="E164" s="13"/>
      <c r="F164" s="12"/>
    </row>
    <row r="165" spans="1:6">
      <c r="A165" s="12" t="s">
        <v>187</v>
      </c>
      <c r="B165" s="27" t="s">
        <v>376</v>
      </c>
      <c r="E165" s="13"/>
      <c r="F165" s="12"/>
    </row>
    <row r="166" spans="1:6">
      <c r="A166" s="12" t="s">
        <v>188</v>
      </c>
      <c r="B166" s="27" t="s">
        <v>376</v>
      </c>
      <c r="E166" s="13"/>
      <c r="F166" s="12"/>
    </row>
    <row r="167" spans="1:6">
      <c r="A167" s="12" t="s">
        <v>189</v>
      </c>
      <c r="B167" s="27" t="s">
        <v>366</v>
      </c>
      <c r="E167" s="13"/>
      <c r="F167" s="12"/>
    </row>
    <row r="168" spans="1:6">
      <c r="A168" s="12" t="s">
        <v>190</v>
      </c>
      <c r="B168" s="27" t="s">
        <v>370</v>
      </c>
      <c r="E168" s="13"/>
      <c r="F168" s="12"/>
    </row>
    <row r="169" spans="1:6">
      <c r="A169" s="12" t="s">
        <v>191</v>
      </c>
      <c r="B169" s="27" t="s">
        <v>374</v>
      </c>
      <c r="E169" s="13"/>
      <c r="F169" s="12"/>
    </row>
    <row r="170" spans="1:6">
      <c r="A170" s="12" t="s">
        <v>192</v>
      </c>
      <c r="B170" s="27" t="s">
        <v>374</v>
      </c>
      <c r="E170" s="13"/>
      <c r="F170" s="12"/>
    </row>
    <row r="171" spans="1:6">
      <c r="A171" s="12" t="s">
        <v>193</v>
      </c>
      <c r="B171" s="27" t="s">
        <v>372</v>
      </c>
      <c r="E171" s="13"/>
      <c r="F171" s="12"/>
    </row>
    <row r="172" spans="1:6">
      <c r="A172" s="12" t="s">
        <v>194</v>
      </c>
      <c r="B172" s="27" t="s">
        <v>364</v>
      </c>
      <c r="E172" s="13"/>
      <c r="F172" s="12"/>
    </row>
    <row r="173" spans="1:6">
      <c r="A173" s="12" t="s">
        <v>195</v>
      </c>
      <c r="B173" s="27" t="s">
        <v>364</v>
      </c>
      <c r="E173" s="13"/>
      <c r="F173" s="12"/>
    </row>
    <row r="174" spans="1:6">
      <c r="A174" s="12" t="s">
        <v>196</v>
      </c>
      <c r="B174" s="27" t="s">
        <v>363</v>
      </c>
      <c r="E174" s="13"/>
      <c r="F174" s="12"/>
    </row>
    <row r="175" spans="1:6">
      <c r="A175" s="12" t="s">
        <v>197</v>
      </c>
      <c r="B175" s="27" t="s">
        <v>374</v>
      </c>
      <c r="E175" s="13"/>
      <c r="F175" s="12"/>
    </row>
    <row r="176" spans="1:6">
      <c r="A176" s="12" t="s">
        <v>198</v>
      </c>
      <c r="B176" s="27" t="s">
        <v>364</v>
      </c>
      <c r="E176" s="13"/>
      <c r="F176" s="12"/>
    </row>
    <row r="177" spans="1:6">
      <c r="A177" s="12" t="s">
        <v>199</v>
      </c>
      <c r="B177" s="27" t="s">
        <v>374</v>
      </c>
      <c r="E177" s="13"/>
      <c r="F177" s="12"/>
    </row>
    <row r="178" spans="1:6">
      <c r="A178" s="12" t="s">
        <v>200</v>
      </c>
      <c r="B178" s="27" t="s">
        <v>368</v>
      </c>
      <c r="E178" s="13"/>
      <c r="F178" s="12"/>
    </row>
    <row r="179" spans="1:6">
      <c r="A179" s="12" t="s">
        <v>201</v>
      </c>
      <c r="B179" s="27" t="s">
        <v>366</v>
      </c>
      <c r="E179" s="13"/>
      <c r="F179" s="12"/>
    </row>
    <row r="180" spans="1:6">
      <c r="A180" s="12" t="s">
        <v>202</v>
      </c>
      <c r="B180" s="27" t="s">
        <v>365</v>
      </c>
      <c r="E180" s="13"/>
      <c r="F180" s="12"/>
    </row>
    <row r="181" spans="1:6">
      <c r="A181" s="12" t="s">
        <v>203</v>
      </c>
      <c r="B181" s="27" t="s">
        <v>369</v>
      </c>
      <c r="E181" s="13"/>
      <c r="F181" s="12"/>
    </row>
    <row r="182" spans="1:6">
      <c r="A182" s="12" t="s">
        <v>204</v>
      </c>
      <c r="B182" s="27" t="s">
        <v>368</v>
      </c>
      <c r="E182" s="13"/>
      <c r="F182" s="12"/>
    </row>
    <row r="183" spans="1:6">
      <c r="A183" s="12" t="s">
        <v>205</v>
      </c>
      <c r="B183" s="27" t="s">
        <v>363</v>
      </c>
      <c r="E183" s="13"/>
      <c r="F183" s="12"/>
    </row>
    <row r="184" spans="1:6">
      <c r="A184" s="12" t="s">
        <v>206</v>
      </c>
      <c r="B184" s="27" t="s">
        <v>377</v>
      </c>
      <c r="E184" s="13"/>
      <c r="F184" s="12"/>
    </row>
    <row r="185" spans="1:6">
      <c r="A185" s="12" t="s">
        <v>207</v>
      </c>
      <c r="B185" s="27" t="s">
        <v>368</v>
      </c>
      <c r="E185" s="13"/>
      <c r="F185" s="12"/>
    </row>
    <row r="186" spans="1:6">
      <c r="A186" s="12" t="s">
        <v>208</v>
      </c>
      <c r="B186" s="27" t="s">
        <v>376</v>
      </c>
      <c r="E186" s="13"/>
      <c r="F186" s="12"/>
    </row>
    <row r="187" spans="1:6">
      <c r="A187" s="12" t="s">
        <v>341</v>
      </c>
      <c r="B187" s="27" t="s">
        <v>370</v>
      </c>
      <c r="E187" s="13"/>
      <c r="F187" s="12"/>
    </row>
    <row r="188" spans="1:6">
      <c r="A188" s="12" t="s">
        <v>209</v>
      </c>
      <c r="B188" s="27" t="s">
        <v>377</v>
      </c>
      <c r="E188" s="13"/>
      <c r="F188" s="12"/>
    </row>
    <row r="189" spans="1:6">
      <c r="A189" s="12" t="s">
        <v>210</v>
      </c>
      <c r="B189" s="27" t="s">
        <v>374</v>
      </c>
      <c r="E189" s="13"/>
      <c r="F189" s="12"/>
    </row>
    <row r="190" spans="1:6">
      <c r="A190" s="12" t="s">
        <v>211</v>
      </c>
      <c r="B190" s="27" t="s">
        <v>365</v>
      </c>
      <c r="E190" s="13"/>
      <c r="F190" s="12"/>
    </row>
    <row r="191" spans="1:6">
      <c r="A191" s="12" t="s">
        <v>212</v>
      </c>
      <c r="B191" s="27" t="s">
        <v>375</v>
      </c>
      <c r="E191" s="13"/>
      <c r="F191" s="12"/>
    </row>
    <row r="192" spans="1:6">
      <c r="A192" s="12" t="s">
        <v>213</v>
      </c>
      <c r="B192" s="27" t="s">
        <v>375</v>
      </c>
      <c r="E192" s="13"/>
      <c r="F192" s="12"/>
    </row>
    <row r="193" spans="1:6">
      <c r="A193" s="12" t="s">
        <v>214</v>
      </c>
      <c r="B193" s="27" t="s">
        <v>372</v>
      </c>
      <c r="E193" s="13"/>
      <c r="F193" s="12"/>
    </row>
    <row r="194" spans="1:6">
      <c r="A194" s="12" t="s">
        <v>215</v>
      </c>
      <c r="B194" s="27" t="s">
        <v>369</v>
      </c>
      <c r="E194" s="13"/>
      <c r="F194" s="12"/>
    </row>
    <row r="195" spans="1:6">
      <c r="A195" s="12" t="s">
        <v>340</v>
      </c>
      <c r="B195" s="27" t="s">
        <v>375</v>
      </c>
      <c r="E195" s="13"/>
      <c r="F195" s="12"/>
    </row>
    <row r="196" spans="1:6">
      <c r="A196" s="12" t="s">
        <v>216</v>
      </c>
      <c r="B196" s="27" t="s">
        <v>371</v>
      </c>
      <c r="E196" s="13"/>
      <c r="F196" s="12"/>
    </row>
    <row r="197" spans="1:6">
      <c r="A197" s="12" t="s">
        <v>217</v>
      </c>
      <c r="B197" s="27" t="s">
        <v>376</v>
      </c>
      <c r="E197" s="13"/>
      <c r="F197" s="12"/>
    </row>
    <row r="198" spans="1:6">
      <c r="A198" s="12" t="s">
        <v>218</v>
      </c>
      <c r="B198" s="27" t="s">
        <v>378</v>
      </c>
      <c r="E198" s="13"/>
      <c r="F198" s="12"/>
    </row>
    <row r="199" spans="1:6">
      <c r="A199" s="12" t="s">
        <v>219</v>
      </c>
      <c r="B199" s="27" t="s">
        <v>369</v>
      </c>
      <c r="E199" s="13"/>
      <c r="F199" s="12"/>
    </row>
    <row r="200" spans="1:6">
      <c r="A200" s="12" t="s">
        <v>220</v>
      </c>
      <c r="B200" s="27" t="s">
        <v>364</v>
      </c>
      <c r="E200" s="13"/>
      <c r="F200" s="12"/>
    </row>
    <row r="201" spans="1:6">
      <c r="A201" s="12" t="s">
        <v>221</v>
      </c>
      <c r="B201" s="27" t="s">
        <v>372</v>
      </c>
      <c r="E201" s="13"/>
      <c r="F201" s="12"/>
    </row>
    <row r="202" spans="1:6">
      <c r="A202" s="12" t="s">
        <v>222</v>
      </c>
      <c r="B202" s="27" t="s">
        <v>368</v>
      </c>
      <c r="E202" s="13"/>
      <c r="F202" s="12"/>
    </row>
    <row r="203" spans="1:6">
      <c r="A203" s="12" t="s">
        <v>223</v>
      </c>
      <c r="B203" s="27" t="s">
        <v>378</v>
      </c>
      <c r="E203" s="13"/>
      <c r="F203" s="12"/>
    </row>
    <row r="204" spans="1:6">
      <c r="A204" s="12" t="s">
        <v>224</v>
      </c>
      <c r="B204" s="27" t="s">
        <v>365</v>
      </c>
      <c r="E204" s="13"/>
      <c r="F204" s="12"/>
    </row>
    <row r="205" spans="1:6">
      <c r="A205" s="12" t="s">
        <v>225</v>
      </c>
      <c r="B205" s="27" t="s">
        <v>372</v>
      </c>
      <c r="E205" s="13"/>
      <c r="F205" s="12"/>
    </row>
    <row r="206" spans="1:6">
      <c r="A206" s="12" t="s">
        <v>226</v>
      </c>
      <c r="B206" s="27" t="s">
        <v>370</v>
      </c>
      <c r="E206" s="13"/>
      <c r="F206" s="12"/>
    </row>
    <row r="207" spans="1:6">
      <c r="A207" s="12" t="s">
        <v>227</v>
      </c>
      <c r="B207" s="27" t="s">
        <v>371</v>
      </c>
      <c r="E207" s="13"/>
      <c r="F207" s="12"/>
    </row>
    <row r="208" spans="1:6">
      <c r="A208" s="12" t="s">
        <v>228</v>
      </c>
      <c r="B208" s="27" t="s">
        <v>374</v>
      </c>
      <c r="E208" s="13"/>
      <c r="F208" s="12"/>
    </row>
    <row r="209" spans="1:6">
      <c r="A209" s="12" t="s">
        <v>347</v>
      </c>
      <c r="B209" s="27" t="s">
        <v>369</v>
      </c>
      <c r="E209" s="13"/>
      <c r="F209" s="12"/>
    </row>
    <row r="210" spans="1:6">
      <c r="A210" s="12" t="s">
        <v>229</v>
      </c>
      <c r="B210" s="27" t="s">
        <v>371</v>
      </c>
      <c r="E210" s="13"/>
      <c r="F210" s="12"/>
    </row>
    <row r="211" spans="1:6">
      <c r="A211" s="12" t="s">
        <v>230</v>
      </c>
      <c r="B211" s="27" t="s">
        <v>371</v>
      </c>
      <c r="E211" s="13"/>
      <c r="F211" s="12"/>
    </row>
    <row r="212" spans="1:6">
      <c r="A212" s="12" t="s">
        <v>231</v>
      </c>
      <c r="B212" s="27" t="s">
        <v>377</v>
      </c>
      <c r="E212" s="13"/>
      <c r="F212" s="12"/>
    </row>
    <row r="213" spans="1:6">
      <c r="A213" s="12" t="s">
        <v>232</v>
      </c>
      <c r="B213" s="27" t="s">
        <v>364</v>
      </c>
      <c r="E213" s="13"/>
      <c r="F213" s="12"/>
    </row>
    <row r="214" spans="1:6">
      <c r="A214" s="12" t="s">
        <v>233</v>
      </c>
      <c r="B214" s="27" t="s">
        <v>363</v>
      </c>
      <c r="E214" s="13"/>
      <c r="F214" s="12"/>
    </row>
    <row r="215" spans="1:6">
      <c r="A215" s="12" t="s">
        <v>234</v>
      </c>
      <c r="B215" s="27" t="s">
        <v>378</v>
      </c>
      <c r="E215" s="13"/>
      <c r="F215" s="12"/>
    </row>
    <row r="216" spans="1:6">
      <c r="A216" s="12" t="s">
        <v>235</v>
      </c>
      <c r="B216" s="27" t="s">
        <v>371</v>
      </c>
      <c r="E216" s="13"/>
      <c r="F216" s="12"/>
    </row>
    <row r="217" spans="1:6">
      <c r="A217" s="12" t="s">
        <v>236</v>
      </c>
      <c r="B217" s="27" t="s">
        <v>371</v>
      </c>
      <c r="E217" s="13"/>
      <c r="F217" s="12"/>
    </row>
    <row r="218" spans="1:6">
      <c r="A218" s="12" t="s">
        <v>237</v>
      </c>
      <c r="B218" s="27" t="s">
        <v>371</v>
      </c>
      <c r="E218" s="13"/>
      <c r="F218" s="12"/>
    </row>
    <row r="219" spans="1:6">
      <c r="A219" s="12" t="s">
        <v>238</v>
      </c>
      <c r="B219" s="27" t="s">
        <v>372</v>
      </c>
      <c r="E219" s="13"/>
      <c r="F219" s="12"/>
    </row>
    <row r="220" spans="1:6">
      <c r="A220" s="12" t="s">
        <v>239</v>
      </c>
      <c r="B220" s="27" t="s">
        <v>375</v>
      </c>
      <c r="E220" s="13"/>
      <c r="F220" s="12"/>
    </row>
    <row r="221" spans="1:6">
      <c r="A221" s="12" t="s">
        <v>240</v>
      </c>
      <c r="B221" s="27" t="s">
        <v>370</v>
      </c>
      <c r="E221" s="13"/>
      <c r="F221" s="12"/>
    </row>
    <row r="222" spans="1:6">
      <c r="A222" s="12" t="s">
        <v>241</v>
      </c>
      <c r="B222" s="27" t="s">
        <v>367</v>
      </c>
      <c r="E222" s="13"/>
      <c r="F222" s="12"/>
    </row>
    <row r="223" spans="1:6">
      <c r="A223" s="12" t="s">
        <v>242</v>
      </c>
      <c r="B223" s="27" t="s">
        <v>376</v>
      </c>
      <c r="E223" s="13"/>
      <c r="F223" s="12"/>
    </row>
    <row r="224" spans="1:6">
      <c r="A224" s="12" t="s">
        <v>243</v>
      </c>
      <c r="B224" s="27" t="s">
        <v>372</v>
      </c>
      <c r="E224" s="13"/>
      <c r="F224" s="12"/>
    </row>
    <row r="225" spans="1:6">
      <c r="A225" s="12" t="s">
        <v>244</v>
      </c>
      <c r="B225" s="27" t="s">
        <v>376</v>
      </c>
      <c r="E225" s="13"/>
      <c r="F225" s="12"/>
    </row>
    <row r="226" spans="1:6">
      <c r="A226" s="12" t="s">
        <v>245</v>
      </c>
      <c r="B226" s="27" t="s">
        <v>371</v>
      </c>
      <c r="E226" s="13"/>
      <c r="F226" s="12"/>
    </row>
    <row r="227" spans="1:6">
      <c r="A227" s="12" t="s">
        <v>246</v>
      </c>
      <c r="B227" s="27" t="s">
        <v>376</v>
      </c>
      <c r="E227" s="13"/>
      <c r="F227" s="12"/>
    </row>
    <row r="228" spans="1:6">
      <c r="A228" s="12" t="s">
        <v>247</v>
      </c>
      <c r="B228" s="27" t="s">
        <v>378</v>
      </c>
      <c r="E228" s="13"/>
      <c r="F228" s="12"/>
    </row>
    <row r="229" spans="1:6">
      <c r="A229" s="12" t="s">
        <v>248</v>
      </c>
      <c r="B229" s="27" t="s">
        <v>375</v>
      </c>
      <c r="E229" s="13"/>
      <c r="F229" s="12"/>
    </row>
    <row r="230" spans="1:6">
      <c r="A230" s="12" t="s">
        <v>249</v>
      </c>
      <c r="B230" s="27" t="s">
        <v>378</v>
      </c>
      <c r="E230" s="13"/>
      <c r="F230" s="12"/>
    </row>
    <row r="231" spans="1:6">
      <c r="A231" s="12" t="s">
        <v>250</v>
      </c>
      <c r="B231" s="27" t="s">
        <v>377</v>
      </c>
      <c r="E231" s="13"/>
      <c r="F231" s="12"/>
    </row>
    <row r="232" spans="1:6">
      <c r="A232" s="12" t="s">
        <v>251</v>
      </c>
      <c r="B232" s="27" t="s">
        <v>375</v>
      </c>
      <c r="E232" s="13"/>
      <c r="F232" s="12"/>
    </row>
    <row r="233" spans="1:6">
      <c r="A233" s="12" t="s">
        <v>252</v>
      </c>
      <c r="B233" s="27" t="s">
        <v>374</v>
      </c>
      <c r="E233" s="13"/>
      <c r="F233" s="12"/>
    </row>
    <row r="234" spans="1:6">
      <c r="A234" s="12" t="s">
        <v>26</v>
      </c>
      <c r="B234" s="27" t="s">
        <v>371</v>
      </c>
      <c r="E234" s="13"/>
      <c r="F234" s="12"/>
    </row>
    <row r="235" spans="1:6">
      <c r="A235" s="12" t="s">
        <v>27</v>
      </c>
      <c r="B235" s="27" t="s">
        <v>376</v>
      </c>
      <c r="E235" s="13"/>
      <c r="F235" s="12"/>
    </row>
    <row r="236" spans="1:6">
      <c r="A236" s="12" t="s">
        <v>253</v>
      </c>
      <c r="B236" s="27" t="s">
        <v>364</v>
      </c>
      <c r="E236" s="13"/>
      <c r="F236" s="12"/>
    </row>
    <row r="237" spans="1:6">
      <c r="A237" s="12" t="s">
        <v>254</v>
      </c>
      <c r="B237" s="27" t="s">
        <v>363</v>
      </c>
      <c r="E237" s="13"/>
      <c r="F237" s="12"/>
    </row>
    <row r="238" spans="1:6">
      <c r="A238" s="12" t="s">
        <v>255</v>
      </c>
      <c r="B238" s="27" t="s">
        <v>370</v>
      </c>
      <c r="E238" s="13"/>
      <c r="F238" s="12"/>
    </row>
    <row r="239" spans="1:6">
      <c r="A239" s="12" t="s">
        <v>256</v>
      </c>
      <c r="B239" s="27" t="s">
        <v>364</v>
      </c>
      <c r="E239" s="13"/>
      <c r="F239" s="12"/>
    </row>
    <row r="240" spans="1:6">
      <c r="A240" s="12" t="s">
        <v>257</v>
      </c>
      <c r="B240" s="27" t="s">
        <v>363</v>
      </c>
      <c r="E240" s="13"/>
      <c r="F240" s="12"/>
    </row>
    <row r="241" spans="1:6">
      <c r="A241" s="12" t="s">
        <v>258</v>
      </c>
      <c r="B241" s="27" t="s">
        <v>376</v>
      </c>
      <c r="E241" s="13"/>
      <c r="F241" s="12"/>
    </row>
    <row r="242" spans="1:6">
      <c r="A242" s="12" t="s">
        <v>259</v>
      </c>
      <c r="B242" s="27" t="s">
        <v>378</v>
      </c>
      <c r="E242" s="13"/>
      <c r="F242" s="12"/>
    </row>
    <row r="243" spans="1:6">
      <c r="A243" s="12" t="s">
        <v>260</v>
      </c>
      <c r="B243" s="27" t="s">
        <v>365</v>
      </c>
      <c r="E243" s="13"/>
      <c r="F243" s="12"/>
    </row>
    <row r="244" spans="1:6">
      <c r="A244" s="12" t="s">
        <v>261</v>
      </c>
      <c r="B244" s="27" t="s">
        <v>373</v>
      </c>
      <c r="E244" s="13"/>
      <c r="F244" s="12"/>
    </row>
    <row r="245" spans="1:6">
      <c r="A245" s="12" t="s">
        <v>262</v>
      </c>
      <c r="B245" s="27" t="s">
        <v>363</v>
      </c>
      <c r="E245" s="13"/>
      <c r="F245" s="12"/>
    </row>
    <row r="246" spans="1:6">
      <c r="A246" s="12" t="s">
        <v>263</v>
      </c>
      <c r="B246" s="27" t="s">
        <v>373</v>
      </c>
      <c r="E246" s="13"/>
      <c r="F246" s="12"/>
    </row>
    <row r="247" spans="1:6">
      <c r="A247" s="12" t="s">
        <v>264</v>
      </c>
      <c r="B247" s="27" t="s">
        <v>377</v>
      </c>
      <c r="E247" s="13"/>
      <c r="F247" s="12"/>
    </row>
    <row r="248" spans="1:6">
      <c r="A248" s="12" t="s">
        <v>265</v>
      </c>
      <c r="B248" s="27" t="s">
        <v>374</v>
      </c>
      <c r="E248" s="13"/>
      <c r="F248" s="12"/>
    </row>
    <row r="249" spans="1:6">
      <c r="A249" s="12" t="s">
        <v>266</v>
      </c>
      <c r="B249" s="27" t="s">
        <v>367</v>
      </c>
      <c r="E249" s="13"/>
      <c r="F249" s="12"/>
    </row>
    <row r="250" spans="1:6">
      <c r="A250" s="12" t="s">
        <v>267</v>
      </c>
      <c r="B250" s="27" t="s">
        <v>363</v>
      </c>
      <c r="E250" s="13"/>
      <c r="F250" s="12"/>
    </row>
    <row r="251" spans="1:6">
      <c r="A251" s="12" t="s">
        <v>268</v>
      </c>
      <c r="B251" s="27" t="s">
        <v>377</v>
      </c>
      <c r="E251" s="13"/>
      <c r="F251" s="12"/>
    </row>
    <row r="252" spans="1:6">
      <c r="A252" s="12" t="s">
        <v>269</v>
      </c>
      <c r="B252" s="27" t="s">
        <v>368</v>
      </c>
      <c r="E252" s="13"/>
      <c r="F252" s="12"/>
    </row>
    <row r="253" spans="1:6">
      <c r="A253" s="12" t="s">
        <v>270</v>
      </c>
      <c r="B253" s="27" t="s">
        <v>364</v>
      </c>
      <c r="E253" s="13"/>
      <c r="F253" s="12"/>
    </row>
    <row r="254" spans="1:6">
      <c r="A254" s="12" t="s">
        <v>271</v>
      </c>
      <c r="B254" s="27" t="s">
        <v>375</v>
      </c>
      <c r="E254" s="13"/>
      <c r="F254" s="12"/>
    </row>
    <row r="255" spans="1:6">
      <c r="A255" s="12" t="s">
        <v>272</v>
      </c>
      <c r="B255" s="27" t="s">
        <v>375</v>
      </c>
      <c r="E255" s="13"/>
      <c r="F255" s="12"/>
    </row>
    <row r="256" spans="1:6">
      <c r="A256" s="12" t="s">
        <v>273</v>
      </c>
      <c r="B256" s="27" t="s">
        <v>376</v>
      </c>
      <c r="E256" s="13"/>
      <c r="F256" s="12"/>
    </row>
    <row r="257" spans="1:6">
      <c r="A257" s="12" t="s">
        <v>274</v>
      </c>
      <c r="B257" s="27" t="s">
        <v>377</v>
      </c>
      <c r="E257" s="13"/>
      <c r="F257" s="12"/>
    </row>
    <row r="258" spans="1:6">
      <c r="A258" s="12" t="s">
        <v>275</v>
      </c>
      <c r="B258" s="27" t="s">
        <v>363</v>
      </c>
      <c r="E258" s="13"/>
      <c r="F258" s="12"/>
    </row>
    <row r="259" spans="1:6">
      <c r="A259" s="12" t="s">
        <v>276</v>
      </c>
      <c r="B259" s="27" t="s">
        <v>376</v>
      </c>
      <c r="E259" s="13"/>
      <c r="F259" s="12"/>
    </row>
    <row r="260" spans="1:6">
      <c r="A260" s="12" t="s">
        <v>277</v>
      </c>
      <c r="B260" s="27" t="s">
        <v>373</v>
      </c>
      <c r="E260" s="13"/>
      <c r="F260" s="12"/>
    </row>
    <row r="261" spans="1:6">
      <c r="A261" s="12" t="s">
        <v>278</v>
      </c>
      <c r="B261" s="27" t="s">
        <v>369</v>
      </c>
      <c r="E261" s="13"/>
      <c r="F261" s="12"/>
    </row>
    <row r="262" spans="1:6">
      <c r="A262" s="12" t="s">
        <v>279</v>
      </c>
      <c r="B262" s="27" t="s">
        <v>376</v>
      </c>
      <c r="E262" s="13"/>
      <c r="F262" s="12"/>
    </row>
    <row r="263" spans="1:6">
      <c r="A263" s="12" t="s">
        <v>280</v>
      </c>
      <c r="B263" s="27" t="s">
        <v>374</v>
      </c>
      <c r="E263" s="13"/>
      <c r="F263" s="12"/>
    </row>
    <row r="264" spans="1:6">
      <c r="A264" s="12" t="s">
        <v>281</v>
      </c>
      <c r="B264" s="27" t="s">
        <v>374</v>
      </c>
      <c r="E264" s="13"/>
      <c r="F264" s="12"/>
    </row>
    <row r="265" spans="1:6">
      <c r="A265" s="12" t="s">
        <v>282</v>
      </c>
      <c r="B265" s="27" t="s">
        <v>376</v>
      </c>
      <c r="E265" s="13"/>
      <c r="F265" s="12"/>
    </row>
    <row r="266" spans="1:6">
      <c r="A266" s="12" t="s">
        <v>283</v>
      </c>
      <c r="B266" s="27" t="s">
        <v>371</v>
      </c>
      <c r="E266" s="13"/>
      <c r="F266" s="12"/>
    </row>
    <row r="267" spans="1:6">
      <c r="A267" s="12" t="s">
        <v>284</v>
      </c>
      <c r="B267" s="27" t="s">
        <v>378</v>
      </c>
      <c r="E267" s="13"/>
      <c r="F267" s="12"/>
    </row>
    <row r="268" spans="1:6">
      <c r="A268" s="12" t="s">
        <v>285</v>
      </c>
      <c r="B268" s="27" t="s">
        <v>376</v>
      </c>
      <c r="E268" s="13"/>
      <c r="F268" s="12"/>
    </row>
    <row r="269" spans="1:6">
      <c r="A269" s="12" t="s">
        <v>286</v>
      </c>
      <c r="B269" s="27" t="s">
        <v>363</v>
      </c>
      <c r="E269" s="13"/>
      <c r="F269" s="12"/>
    </row>
    <row r="270" spans="1:6">
      <c r="A270" s="12" t="s">
        <v>287</v>
      </c>
      <c r="B270" s="27" t="s">
        <v>374</v>
      </c>
      <c r="E270" s="13"/>
      <c r="F270" s="12"/>
    </row>
    <row r="271" spans="1:6">
      <c r="A271" s="12" t="s">
        <v>288</v>
      </c>
      <c r="B271" s="27" t="s">
        <v>372</v>
      </c>
      <c r="E271" s="13"/>
      <c r="F271" s="12"/>
    </row>
    <row r="272" spans="1:6">
      <c r="A272" s="12" t="s">
        <v>289</v>
      </c>
      <c r="B272" s="27" t="s">
        <v>378</v>
      </c>
      <c r="E272" s="13"/>
      <c r="F272" s="12"/>
    </row>
    <row r="273" spans="1:6">
      <c r="A273" s="12" t="s">
        <v>290</v>
      </c>
      <c r="B273" s="27" t="s">
        <v>370</v>
      </c>
      <c r="E273" s="13"/>
      <c r="F273" s="12"/>
    </row>
    <row r="274" spans="1:6">
      <c r="A274" s="12" t="s">
        <v>291</v>
      </c>
      <c r="B274" s="27" t="s">
        <v>374</v>
      </c>
      <c r="E274" s="13"/>
      <c r="F274" s="12"/>
    </row>
    <row r="275" spans="1:6">
      <c r="A275" s="12" t="s">
        <v>292</v>
      </c>
      <c r="B275" s="27" t="s">
        <v>375</v>
      </c>
      <c r="E275" s="13"/>
      <c r="F275" s="12"/>
    </row>
    <row r="276" spans="1:6">
      <c r="A276" s="12" t="s">
        <v>348</v>
      </c>
      <c r="B276" s="27" t="s">
        <v>366</v>
      </c>
      <c r="E276" s="13"/>
      <c r="F276" s="12"/>
    </row>
    <row r="277" spans="1:6">
      <c r="A277" s="12" t="s">
        <v>293</v>
      </c>
      <c r="B277" s="27" t="s">
        <v>371</v>
      </c>
      <c r="E277" s="13"/>
      <c r="F277" s="12"/>
    </row>
    <row r="278" spans="1:6">
      <c r="A278" s="12" t="s">
        <v>294</v>
      </c>
      <c r="B278" s="27" t="s">
        <v>375</v>
      </c>
      <c r="E278" s="13"/>
      <c r="F278" s="12"/>
    </row>
    <row r="279" spans="1:6">
      <c r="A279" s="12" t="s">
        <v>295</v>
      </c>
      <c r="B279" s="27" t="s">
        <v>377</v>
      </c>
      <c r="E279" s="13"/>
      <c r="F279" s="12"/>
    </row>
    <row r="280" spans="1:6">
      <c r="A280" s="12" t="s">
        <v>296</v>
      </c>
      <c r="B280" s="27" t="s">
        <v>374</v>
      </c>
      <c r="E280" s="13"/>
      <c r="F280" s="12"/>
    </row>
    <row r="281" spans="1:6">
      <c r="A281" s="12" t="s">
        <v>297</v>
      </c>
      <c r="B281" s="27" t="s">
        <v>364</v>
      </c>
      <c r="E281" s="13"/>
      <c r="F281" s="12"/>
    </row>
    <row r="282" spans="1:6">
      <c r="A282" s="12" t="s">
        <v>298</v>
      </c>
      <c r="B282" s="27" t="s">
        <v>367</v>
      </c>
      <c r="E282" s="13"/>
      <c r="F282" s="12"/>
    </row>
    <row r="283" spans="1:6">
      <c r="A283" s="12" t="s">
        <v>299</v>
      </c>
      <c r="B283" s="27" t="s">
        <v>367</v>
      </c>
      <c r="E283" s="13"/>
      <c r="F283" s="12"/>
    </row>
    <row r="284" spans="1:6">
      <c r="A284" s="12" t="s">
        <v>300</v>
      </c>
      <c r="B284" s="27" t="s">
        <v>374</v>
      </c>
      <c r="E284" s="13"/>
      <c r="F284" s="12"/>
    </row>
    <row r="285" spans="1:6">
      <c r="A285" s="12" t="s">
        <v>301</v>
      </c>
      <c r="B285" s="27" t="s">
        <v>365</v>
      </c>
      <c r="E285" s="13"/>
      <c r="F285" s="12"/>
    </row>
    <row r="286" spans="1:6">
      <c r="A286" s="12" t="s">
        <v>302</v>
      </c>
      <c r="B286" s="27" t="s">
        <v>366</v>
      </c>
      <c r="E286" s="13"/>
      <c r="F286" s="12"/>
    </row>
    <row r="287" spans="1:6">
      <c r="A287" s="12" t="s">
        <v>303</v>
      </c>
      <c r="B287" s="27" t="s">
        <v>366</v>
      </c>
      <c r="E287" s="13"/>
      <c r="F287" s="12"/>
    </row>
    <row r="288" spans="1:6">
      <c r="A288" s="12" t="s">
        <v>304</v>
      </c>
      <c r="B288" s="27" t="s">
        <v>371</v>
      </c>
      <c r="E288" s="13"/>
      <c r="F288" s="12"/>
    </row>
    <row r="289" spans="1:6">
      <c r="A289" s="12" t="s">
        <v>305</v>
      </c>
      <c r="B289" s="27" t="s">
        <v>378</v>
      </c>
      <c r="E289" s="13"/>
      <c r="F289" s="12"/>
    </row>
    <row r="290" spans="1:6">
      <c r="A290" s="12" t="s">
        <v>306</v>
      </c>
      <c r="B290" s="27" t="s">
        <v>371</v>
      </c>
      <c r="E290" s="13"/>
      <c r="F290" s="12"/>
    </row>
    <row r="291" spans="1:6">
      <c r="A291" s="12" t="s">
        <v>307</v>
      </c>
      <c r="B291" s="27" t="s">
        <v>371</v>
      </c>
      <c r="E291" s="13"/>
      <c r="F291" s="12"/>
    </row>
    <row r="292" spans="1:6">
      <c r="A292" s="12" t="s">
        <v>308</v>
      </c>
      <c r="B292" s="27" t="s">
        <v>365</v>
      </c>
      <c r="E292" s="13"/>
      <c r="F292" s="12"/>
    </row>
    <row r="293" spans="1:6">
      <c r="A293" s="12" t="s">
        <v>309</v>
      </c>
      <c r="B293" s="27" t="s">
        <v>369</v>
      </c>
      <c r="E293" s="13"/>
      <c r="F293" s="12"/>
    </row>
    <row r="294" spans="1:6">
      <c r="A294" s="12" t="s">
        <v>310</v>
      </c>
      <c r="B294" s="27" t="s">
        <v>365</v>
      </c>
      <c r="E294" s="13"/>
      <c r="F294" s="12"/>
    </row>
    <row r="295" spans="1:6">
      <c r="A295" s="12" t="s">
        <v>311</v>
      </c>
      <c r="B295" s="27" t="s">
        <v>366</v>
      </c>
      <c r="E295" s="13"/>
      <c r="F295" s="12"/>
    </row>
    <row r="296" spans="1:6">
      <c r="E296" s="13"/>
    </row>
    <row r="297" spans="1:6">
      <c r="E297" s="13"/>
    </row>
    <row r="298" spans="1:6">
      <c r="E298" s="13"/>
    </row>
    <row r="299" spans="1:6">
      <c r="E299" s="13"/>
    </row>
    <row r="300" spans="1:6">
      <c r="E300" s="13"/>
    </row>
    <row r="301" spans="1:6">
      <c r="E301" s="13"/>
    </row>
    <row r="302" spans="1:6">
      <c r="E302" s="13"/>
    </row>
    <row r="303" spans="1:6">
      <c r="E303" s="13"/>
    </row>
    <row r="304" spans="1:6">
      <c r="E304" s="13"/>
    </row>
    <row r="305" spans="5:5">
      <c r="E305" s="13"/>
    </row>
    <row r="306" spans="5:5">
      <c r="E306" s="13"/>
    </row>
    <row r="307" spans="5:5">
      <c r="E307" s="13"/>
    </row>
    <row r="308" spans="5:5">
      <c r="E308" s="13"/>
    </row>
  </sheetData>
  <phoneticPr fontId="0" type="noConversion"/>
  <pageMargins left="0.78740157499999996" right="0.78740157499999996" top="0.984251969" bottom="0.984251969" header="0.49212598499999999" footer="0.4921259849999999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RESOLUÇÃO JURO ZERO</vt:lpstr>
      <vt:lpstr>DEMAIS COMPONETES</vt:lpstr>
      <vt:lpstr>PRÉ-ENQUADRAMENTO</vt:lpstr>
      <vt:lpstr>MUNICÍPIOS</vt:lpstr>
      <vt:lpstr>'PRÉ-ENQUADRAMENTO'!Area_de_impressao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suportesar</cp:lastModifiedBy>
  <cp:lastPrinted>2020-04-22T20:02:24Z</cp:lastPrinted>
  <dcterms:created xsi:type="dcterms:W3CDTF">2008-05-02T12:18:02Z</dcterms:created>
  <dcterms:modified xsi:type="dcterms:W3CDTF">2020-04-29T15:19:32Z</dcterms:modified>
</cp:coreProperties>
</file>